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<sst xmlns="http://schemas.openxmlformats.org/spreadsheetml/2006/main" count="60" uniqueCount="50">
  <si>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ΕΛΛΗΝΙΚΗ ΔΗΜΟΚΡΑΤΙΑ
ΤΙΤΛΟΣ ΦΟΡΕΑ: Αποκεντρωμένη Διοίκηση Αττικής
ΤΙΤΛΟΣ ΥΠΗΡΕΣΙΑΣ: Δ/νση Αστ. Κατάστασης Αθηνών Ά &amp; Κοιν. Υποθέσεων
</t>
  </si>
  <si>
    <t>ΚΤΙΡΙΟΛΟΓΙΚΟ ΠΡΟΓΡΑΜΜΑ ΤΜΗΜΑΤΟΣ ΥΓΕΙΑΣ &amp; ΠΡΟΝΟΙΑΣ - ΥΓΕΙΟΝΟΜΙΚΕΣ ΕΠΙΤΡΟΠΕΣ Κ.Τ. ΑΘΗΝΩΝ</t>
  </si>
  <si>
    <t>Α/Α</t>
  </si>
  <si>
    <t>ΛΕΙΤΟΥΡΓΙΚΗ ΕΝΟΤΗΤΑ</t>
  </si>
  <si>
    <t>ΧΩΡΟΣ</t>
  </si>
  <si>
    <t>ΑΡΙΘΜΟΣ  ΧΩΡΩΝ</t>
  </si>
  <si>
    <t>ΘΕΣΕΙΣ ΕΡΓΑΣΙΑΣ - ΑΤΟΜΑ</t>
  </si>
  <si>
    <t>ΣΤΑΘΕΡΟΤΥΠΟ 'Η ΜΕΓΕΘΟΣ ΛΕΙΤΟΥΡΓΙΑΣ (Μ2)</t>
  </si>
  <si>
    <t>ΑΠΑΙΤΟΥΜΕΝΗ ΕΠΙΦΑΝΕΙΑ ΧΩΡΟΥ</t>
  </si>
  <si>
    <t>ΠΡΟΒΛΕΨΗ ΔΥΝΑΜΙΚΟΥ / ΕΜΒΑΔΟΥ Μ2</t>
  </si>
  <si>
    <t>ΣΥΝΟΛΙΚΗ ΕΠΙΦΑΝΕΙΑ ΕΝΟΤΗΤΑΣ Μ2</t>
  </si>
  <si>
    <t>ΣΥΝΟΛΟ ΜΕΤΑ ΤΗΝ ΠΡΟΣΑΥΞΗΣΗ</t>
  </si>
  <si>
    <t>ΣΥΝΟΛΙΚΗ ΕΠΙΦΑΝΕΙΑ ΕΝΟΤΗΤΑΣ (Μ2)</t>
  </si>
  <si>
    <t>Α.</t>
  </si>
  <si>
    <t>ΤΜΗΜΑ ΥΓΕΙΑΣ-ΠΡΟΝΟΙΑΣ</t>
  </si>
  <si>
    <t>Β1</t>
  </si>
  <si>
    <t>Προϊστάμενος</t>
  </si>
  <si>
    <t>Γραφειακός χώρος</t>
  </si>
  <si>
    <t>Β2</t>
  </si>
  <si>
    <t>Υπάλληλοι</t>
  </si>
  <si>
    <t xml:space="preserve">Σύνολο χώρων και ατόμων </t>
  </si>
  <si>
    <t>Σύνολο ωφέλιμης επιφάνειας χώρων ΤΜΗΜΑΤΟΣ ………….. σε μ²</t>
  </si>
  <si>
    <t>Β.</t>
  </si>
  <si>
    <t>ΛΟΙΠΟΙ ΧΩΡΟΙ</t>
  </si>
  <si>
    <t>Ζ1</t>
  </si>
  <si>
    <t>Υποδοχή κοινού</t>
  </si>
  <si>
    <t>Ζ2</t>
  </si>
  <si>
    <t>Χώρος φωτοτυπικών 
μηχανημάτων - Αποθήκη Χάρτου</t>
  </si>
  <si>
    <t>Ζ3</t>
  </si>
  <si>
    <t>Αρχείο</t>
  </si>
  <si>
    <t>Αποθηκευτικός χώρος</t>
  </si>
  <si>
    <t xml:space="preserve">Σύνολο χώρων και ατόμων  </t>
  </si>
  <si>
    <t>Σύνολο ωφέλιμης επιφάνειας ΛΟΙΠΩΝ ΧΩΡΩΝ σε μ²</t>
  </si>
  <si>
    <t xml:space="preserve">  Σύνολο ωφέλιμης επιφάνειας χώρων σε μ²</t>
  </si>
  <si>
    <t xml:space="preserve">Προσαύξηση εμβαδού για χώρους υγιεινής, διαδρόμους εξυπηρέτησης χώρων και εξωτερικους τοίχους </t>
  </si>
  <si>
    <t xml:space="preserve">  Σύνολο μικτής επιφάνειας χώρων  σε μ²</t>
  </si>
  <si>
    <t>Παρατηρήσεις:</t>
  </si>
  <si>
    <t xml:space="preserve">1)     Το κτιριολογικό πρόγραμμα συντάχθηκε με βάση την οργανική σύνθεση της Υπηρεσίας σύμφωνα με τα: (α) ΠΔ135/2010,άρθρο 8, παρ.Ε2δ (ΦΕΚ 228 τ.Α), (β) Απόφαση Γ.Γ. Α.Δ.Α. 73366/30518/22-10-13 (ΑΔΑ: ΒΙΡΥΟΡ1Κ-Λ4Τ), (γ) Απόφαση Γ.Γ. Α.Δ.Α. 73366/3609/11-02-14 (ΑΔΑ: ΒΙΡΧΟΡ1Κ-ΣΕΚ) </t>
  </si>
  <si>
    <t xml:space="preserve">2) Οι Υγειονομικές Επιτροπές υποδέχονται περί τα 100 άτομα κοινό σε κάθε συνεδρίαση </t>
  </si>
  <si>
    <t xml:space="preserve">3) Το προς αποθήκευση Αρχείο περιλαμβάνει τους φακέλους του Κεντρικού Τομέα  Αθηνών, του Νοτίου Τομέα Αθηνών και του Δυτικού </t>
  </si>
  <si>
    <t>Τομέα Αθηνών, οι οποίοι αφορούν σε γνωματεύσεις περίποσοστού αναπηρίας καθώς και αναρρωτικές άδειες δημοσίων υπαλλήλωγν που εκκινούν από το έτος 1998.</t>
  </si>
  <si>
    <t>Ημερομηνία</t>
  </si>
  <si>
    <t xml:space="preserve"> ΘΕΩΡΗΣΗ</t>
  </si>
  <si>
    <t>Ο Δ/ΝΤΗΣ ΤΗΣ Δ/ΝΣΗΣ ΑΣΤΙΚΗΣ ΚΑΤΑΣΤΑΣΗΣ  ΚΑΙ ΚΟΙΝΩΝΙΚΩΝ ΥΠΟΘΕΣΕΩΝ ΑΘΗΝΩΝ Α΄</t>
  </si>
  <si>
    <t>ΣΥΝΤΑΞΗ</t>
  </si>
  <si>
    <t>ΔΗΜΗΤΡΙΟΣ ΣΙΑΜΑΤΡΑΣ</t>
  </si>
  <si>
    <t xml:space="preserve">ΣΙΑΜΑΤΡΑΣ ΔΗΜΗΤΡΗΣ </t>
  </si>
  <si>
    <t>ΠΑΡΑΤΗΡΗΣΕΙΣ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</si>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</sst>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7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i/>
      <sz val="1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color indexed="9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vertical="center" textRotation="90" wrapText="1"/>
    </xf>
    <xf numFmtId="3" fontId="1" fillId="35" borderId="10" xfId="0" applyNumberFormat="1" applyFont="1" applyFill="1" applyBorder="1" applyAlignment="1">
      <alignment horizontal="left" vertical="center"/>
    </xf>
    <xf numFmtId="3" fontId="2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36" borderId="10" xfId="0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36" borderId="0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right" vertical="center"/>
    </xf>
    <xf numFmtId="0" fontId="3" fillId="36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5" fillId="36" borderId="13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right" vertical="center"/>
    </xf>
    <xf numFmtId="0" fontId="1" fillId="35" borderId="21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vertical="center" wrapText="1"/>
    </xf>
    <xf numFmtId="0" fontId="5" fillId="35" borderId="21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7" fillId="36" borderId="13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36" borderId="0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right" vertical="center" wrapText="1"/>
    </xf>
    <xf numFmtId="0" fontId="3" fillId="36" borderId="17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right" vertical="center" wrapText="1"/>
    </xf>
    <xf numFmtId="0" fontId="1" fillId="35" borderId="16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right" vertical="center"/>
    </xf>
    <xf numFmtId="0" fontId="1" fillId="34" borderId="20" xfId="0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1" fillId="35" borderId="0" xfId="0" applyNumberFormat="1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 wrapText="1"/>
    </xf>
    <xf numFmtId="0" fontId="1" fillId="37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10" fillId="37" borderId="22" xfId="0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/>
    </xf>
    <xf numFmtId="0" fontId="3" fillId="37" borderId="21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3" fillId="35" borderId="2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35" borderId="16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horizontal="right"/>
    </xf>
    <xf numFmtId="3" fontId="10" fillId="35" borderId="0" xfId="0" applyNumberFormat="1" applyFont="1" applyFill="1" applyBorder="1" applyAlignment="1">
      <alignment horizontal="right"/>
    </xf>
    <xf numFmtId="3" fontId="10" fillId="35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 vertical="center"/>
    </xf>
    <xf numFmtId="3" fontId="10" fillId="36" borderId="22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3" fontId="10" fillId="36" borderId="15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 wrapText="1"/>
    </xf>
    <xf numFmtId="0" fontId="3" fillId="39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3" fontId="3" fillId="36" borderId="17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/>
    </xf>
    <xf numFmtId="0" fontId="3" fillId="40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0" fillId="41" borderId="22" xfId="0" applyNumberFormat="1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0" fontId="11" fillId="41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10" fillId="42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11" fillId="42" borderId="21" xfId="0" applyFont="1" applyFill="1" applyBorder="1" applyAlignment="1">
      <alignment horizontal="center"/>
    </xf>
    <xf numFmtId="3" fontId="10" fillId="41" borderId="17" xfId="0" applyNumberFormat="1" applyFont="1" applyFill="1" applyBorder="1" applyAlignment="1">
      <alignment horizontal="center"/>
    </xf>
    <xf numFmtId="3" fontId="10" fillId="43" borderId="10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1" fillId="41" borderId="15" xfId="0" applyFont="1" applyFill="1" applyBorder="1" applyAlignment="1">
      <alignment horizontal="center"/>
    </xf>
    <xf numFmtId="0" fontId="11" fillId="43" borderId="0" xfId="0" applyFont="1" applyFill="1" applyBorder="1" applyAlignment="1">
      <alignment horizontal="center"/>
    </xf>
    <xf numFmtId="0" fontId="2" fillId="43" borderId="0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3" fontId="10" fillId="36" borderId="22" xfId="0" applyNumberFormat="1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3" fontId="10" fillId="36" borderId="15" xfId="0" applyNumberFormat="1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8"/>
  <sheetViews>
    <sheetView tabSelected="1" zoomScalePageLayoutView="0" workbookViewId="0" topLeftCell="A4">
      <selection activeCell="G1" sqref="G1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25.140625" style="1" customWidth="1"/>
    <col min="4" max="4" width="12.28125" style="1" customWidth="1"/>
    <col min="5" max="5" width="9.00390625" style="1" customWidth="1"/>
    <col min="6" max="6" width="13.7109375" style="1" customWidth="1"/>
    <col min="7" max="7" width="27.7109375" style="1" customWidth="1"/>
    <col min="8" max="8" width="3.00390625" style="1" hidden="1" customWidth="1"/>
    <col min="9" max="9" width="3.7109375" style="1" hidden="1" customWidth="1"/>
    <col min="10" max="10" width="3.00390625" style="1" hidden="1" customWidth="1"/>
    <col min="11" max="11" width="5.28125" style="1" hidden="1" customWidth="1"/>
    <col min="12" max="12" width="12.7109375" style="1" customWidth="1"/>
    <col min="13" max="13" width="6.421875" style="1" hidden="1" customWidth="1"/>
    <col min="14" max="14" width="5.140625" style="1" hidden="1" customWidth="1"/>
    <col min="15" max="15" width="3.57421875" style="1" hidden="1" customWidth="1"/>
    <col min="16" max="16" width="6.00390625" style="1" hidden="1" customWidth="1"/>
    <col min="17" max="17" width="0" style="1" hidden="1" customWidth="1"/>
    <col min="18" max="16384" width="9.140625" style="1" customWidth="1"/>
  </cols>
  <sheetData>
    <row r="1" spans="1:12" ht="92.25" customHeight="1">
      <c r="A1" s="203" t="s">
        <v>0</v>
      </c>
      <c r="B1" s="203"/>
      <c r="C1" s="203"/>
      <c r="L1" s="2"/>
    </row>
    <row r="2" spans="1:2" ht="18" customHeight="1">
      <c r="A2" s="3"/>
      <c r="B2" s="3"/>
    </row>
    <row r="3" spans="1:12" s="6" customFormat="1" ht="30" customHeight="1">
      <c r="A3" s="204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/>
    </row>
    <row r="4" spans="3:4" ht="15" customHeight="1">
      <c r="C4" s="7"/>
      <c r="D4" s="7"/>
    </row>
    <row r="5" spans="1:12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10</v>
      </c>
      <c r="I5" s="8">
        <v>8</v>
      </c>
      <c r="J5" s="8">
        <v>9</v>
      </c>
      <c r="K5" s="8">
        <v>10</v>
      </c>
      <c r="L5" s="8">
        <v>8</v>
      </c>
    </row>
    <row r="6" spans="1:12" ht="102" customHeight="1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1" t="s">
        <v>7</v>
      </c>
      <c r="G6" s="10" t="s">
        <v>8</v>
      </c>
      <c r="H6" s="11" t="s">
        <v>9</v>
      </c>
      <c r="I6" s="10" t="s">
        <v>8</v>
      </c>
      <c r="J6" s="10" t="s">
        <v>10</v>
      </c>
      <c r="K6" s="10" t="s">
        <v>11</v>
      </c>
      <c r="L6" s="10" t="s">
        <v>12</v>
      </c>
    </row>
    <row r="7" spans="1:13" ht="12.75" customHeight="1">
      <c r="A7" s="12"/>
      <c r="B7" s="13"/>
      <c r="C7" s="14"/>
      <c r="D7" s="14"/>
      <c r="E7" s="15"/>
      <c r="F7" s="16"/>
      <c r="G7" s="16"/>
      <c r="H7" s="16"/>
      <c r="I7" s="16"/>
      <c r="J7" s="16"/>
      <c r="K7" s="16"/>
      <c r="L7" s="16"/>
      <c r="M7" s="17"/>
    </row>
    <row r="8" spans="1:13" ht="15" customHeight="1">
      <c r="A8" s="18"/>
      <c r="B8" s="19"/>
      <c r="C8" s="20"/>
      <c r="D8" s="21"/>
      <c r="E8" s="22"/>
      <c r="F8" s="23"/>
      <c r="G8" s="23"/>
      <c r="H8" s="23"/>
      <c r="I8" s="23"/>
      <c r="J8" s="22"/>
      <c r="K8" s="24"/>
      <c r="L8" s="23"/>
      <c r="M8" s="17"/>
    </row>
    <row r="9" spans="1:12" ht="19.5" customHeight="1">
      <c r="A9" s="25" t="s">
        <v>13</v>
      </c>
      <c r="B9" s="207" t="s">
        <v>14</v>
      </c>
      <c r="C9" s="208"/>
      <c r="D9" s="26"/>
      <c r="E9" s="27"/>
      <c r="F9" s="28"/>
      <c r="G9" s="28"/>
      <c r="H9" s="28"/>
      <c r="I9" s="28"/>
      <c r="J9" s="28"/>
      <c r="K9" s="28"/>
      <c r="L9" s="29"/>
    </row>
    <row r="10" spans="1:16" ht="17.25" customHeight="1">
      <c r="A10" s="30" t="s">
        <v>15</v>
      </c>
      <c r="B10" s="31" t="s">
        <v>16</v>
      </c>
      <c r="C10" s="32" t="s">
        <v>17</v>
      </c>
      <c r="D10" s="33">
        <v>1</v>
      </c>
      <c r="E10" s="34">
        <v>1</v>
      </c>
      <c r="F10" s="34">
        <v>12.5</v>
      </c>
      <c r="G10" s="35">
        <v>12.5</v>
      </c>
      <c r="H10" s="23"/>
      <c r="I10" s="36"/>
      <c r="J10" s="37"/>
      <c r="K10" s="38"/>
      <c r="L10" s="39"/>
      <c r="M10" s="40"/>
      <c r="N10" s="41"/>
      <c r="O10" s="42"/>
      <c r="P10" s="43"/>
    </row>
    <row r="11" spans="1:16" ht="17.25" customHeight="1">
      <c r="A11" s="30" t="s">
        <v>18</v>
      </c>
      <c r="B11" s="31" t="s">
        <v>19</v>
      </c>
      <c r="C11" s="32" t="s">
        <v>17</v>
      </c>
      <c r="D11" s="33">
        <v>4</v>
      </c>
      <c r="E11" s="34">
        <v>14</v>
      </c>
      <c r="F11" s="34">
        <v>7.5</v>
      </c>
      <c r="G11" s="35">
        <v>105</v>
      </c>
      <c r="H11" s="23"/>
      <c r="I11" s="36"/>
      <c r="J11" s="37"/>
      <c r="K11" s="38"/>
      <c r="L11" s="39"/>
      <c r="M11" s="40"/>
      <c r="N11" s="41"/>
      <c r="O11" s="42"/>
      <c r="P11" s="43"/>
    </row>
    <row r="12" spans="1:12" ht="17.25" customHeight="1">
      <c r="A12" s="209" t="s">
        <v>20</v>
      </c>
      <c r="B12" s="210"/>
      <c r="C12" s="211"/>
      <c r="D12" s="44">
        <v>5</v>
      </c>
      <c r="E12" s="45">
        <v>15</v>
      </c>
      <c r="F12" s="34"/>
      <c r="G12" s="34">
        <v>117.5</v>
      </c>
      <c r="H12" s="23"/>
      <c r="I12" s="36"/>
      <c r="J12" s="46"/>
      <c r="K12" s="47"/>
      <c r="L12" s="39"/>
    </row>
    <row r="13" spans="1:12" ht="16.5" customHeight="1">
      <c r="A13" s="48" t="s">
        <v>21</v>
      </c>
      <c r="B13" s="49"/>
      <c r="C13" s="49"/>
      <c r="D13" s="26"/>
      <c r="E13" s="26"/>
      <c r="F13" s="4"/>
      <c r="G13" s="4"/>
      <c r="H13" s="4"/>
      <c r="I13" s="4"/>
      <c r="J13" s="5"/>
      <c r="K13" s="50" t="e">
        <f>SUM(#REF!)</f>
        <v>#REF!</v>
      </c>
      <c r="L13" s="51">
        <v>117.5</v>
      </c>
    </row>
    <row r="14" spans="1:12" ht="14.25" customHeight="1">
      <c r="A14" s="52"/>
      <c r="B14" s="53"/>
      <c r="C14" s="54"/>
      <c r="D14" s="55"/>
      <c r="E14" s="55"/>
      <c r="F14" s="56"/>
      <c r="G14" s="56"/>
      <c r="H14" s="56"/>
      <c r="I14" s="56"/>
      <c r="J14" s="56"/>
      <c r="K14" s="56"/>
      <c r="L14" s="57"/>
    </row>
    <row r="15" spans="1:13" ht="19.5" customHeight="1">
      <c r="A15" s="25" t="s">
        <v>22</v>
      </c>
      <c r="B15" s="207" t="s">
        <v>23</v>
      </c>
      <c r="C15" s="208"/>
      <c r="D15" s="26"/>
      <c r="E15" s="27"/>
      <c r="F15" s="28"/>
      <c r="G15" s="28"/>
      <c r="H15" s="28"/>
      <c r="I15" s="28"/>
      <c r="J15" s="28"/>
      <c r="K15" s="28"/>
      <c r="L15" s="29"/>
      <c r="M15" s="58"/>
    </row>
    <row r="16" spans="1:18" ht="17.25" customHeight="1">
      <c r="A16" s="30" t="s">
        <v>24</v>
      </c>
      <c r="B16" s="31" t="s">
        <v>25</v>
      </c>
      <c r="C16" s="32" t="s">
        <v>17</v>
      </c>
      <c r="D16" s="33">
        <v>1</v>
      </c>
      <c r="E16" s="34">
        <v>1</v>
      </c>
      <c r="F16" s="34">
        <v>90</v>
      </c>
      <c r="G16" s="34">
        <v>90</v>
      </c>
      <c r="H16" s="23"/>
      <c r="I16" s="36"/>
      <c r="J16" s="37"/>
      <c r="K16" s="38"/>
      <c r="L16" s="39"/>
      <c r="M16" s="40"/>
      <c r="N16" s="41"/>
      <c r="O16" s="42"/>
      <c r="P16" s="43"/>
      <c r="R16" s="59"/>
    </row>
    <row r="17" spans="1:13" ht="40.5" customHeight="1">
      <c r="A17" s="60" t="s">
        <v>26</v>
      </c>
      <c r="B17" s="61" t="s">
        <v>27</v>
      </c>
      <c r="C17" s="32" t="s">
        <v>17</v>
      </c>
      <c r="D17" s="62">
        <v>1</v>
      </c>
      <c r="E17" s="63"/>
      <c r="F17" s="63">
        <v>10</v>
      </c>
      <c r="G17" s="63">
        <v>10</v>
      </c>
      <c r="H17" s="63"/>
      <c r="I17" s="64"/>
      <c r="J17" s="65"/>
      <c r="K17" s="66"/>
      <c r="L17" s="67"/>
      <c r="M17" s="68"/>
    </row>
    <row r="18" spans="1:16" s="59" customFormat="1" ht="53.25" customHeight="1">
      <c r="A18" s="69" t="s">
        <v>28</v>
      </c>
      <c r="B18" s="31" t="s">
        <v>29</v>
      </c>
      <c r="C18" s="32" t="s">
        <v>30</v>
      </c>
      <c r="D18" s="33">
        <v>1</v>
      </c>
      <c r="E18" s="33"/>
      <c r="F18" s="33">
        <v>100</v>
      </c>
      <c r="G18" s="33">
        <v>100</v>
      </c>
      <c r="H18" s="70"/>
      <c r="I18" s="71"/>
      <c r="J18" s="72"/>
      <c r="K18" s="73"/>
      <c r="L18" s="74"/>
      <c r="M18" s="75"/>
      <c r="N18" s="76"/>
      <c r="O18" s="77"/>
      <c r="P18" s="78"/>
    </row>
    <row r="19" spans="1:16" ht="35.25" customHeight="1">
      <c r="A19" s="30"/>
      <c r="D19" s="33"/>
      <c r="E19" s="34"/>
      <c r="F19" s="34"/>
      <c r="G19" s="34"/>
      <c r="H19" s="23"/>
      <c r="I19" s="36"/>
      <c r="J19" s="37"/>
      <c r="K19" s="38"/>
      <c r="L19" s="39"/>
      <c r="M19" s="40"/>
      <c r="N19" s="41"/>
      <c r="O19" s="42"/>
      <c r="P19" s="43"/>
    </row>
    <row r="20" spans="1:16" ht="39" customHeight="1">
      <c r="A20" s="30"/>
      <c r="B20" s="31"/>
      <c r="C20" s="32"/>
      <c r="D20" s="33"/>
      <c r="E20" s="34"/>
      <c r="F20" s="34"/>
      <c r="G20" s="34"/>
      <c r="H20" s="23"/>
      <c r="I20" s="36"/>
      <c r="J20" s="37"/>
      <c r="K20" s="38"/>
      <c r="L20" s="39"/>
      <c r="M20" s="40"/>
      <c r="N20" s="41"/>
      <c r="O20" s="42"/>
      <c r="P20" s="43"/>
    </row>
    <row r="21" spans="1:13" ht="18" customHeight="1">
      <c r="A21" s="209" t="s">
        <v>31</v>
      </c>
      <c r="B21" s="210"/>
      <c r="C21" s="211"/>
      <c r="D21" s="44">
        <v>3</v>
      </c>
      <c r="E21" s="45">
        <v>1</v>
      </c>
      <c r="F21" s="34"/>
      <c r="G21" s="34">
        <v>200</v>
      </c>
      <c r="H21" s="23"/>
      <c r="I21" s="36"/>
      <c r="J21" s="46"/>
      <c r="K21" s="47"/>
      <c r="L21" s="79"/>
      <c r="M21" s="80"/>
    </row>
    <row r="22" spans="1:12" ht="16.5" customHeight="1">
      <c r="A22" s="212" t="s">
        <v>32</v>
      </c>
      <c r="B22" s="213"/>
      <c r="C22" s="213"/>
      <c r="D22" s="26"/>
      <c r="E22" s="26"/>
      <c r="F22" s="4"/>
      <c r="G22" s="4"/>
      <c r="H22" s="4"/>
      <c r="I22" s="4"/>
      <c r="J22" s="5"/>
      <c r="K22" s="50" t="e">
        <f>SUM(#REF!)</f>
        <v>#REF!</v>
      </c>
      <c r="L22" s="51">
        <v>200</v>
      </c>
    </row>
    <row r="23" spans="1:13" ht="15.75">
      <c r="A23" s="81"/>
      <c r="B23" s="82"/>
      <c r="C23" s="83"/>
      <c r="D23" s="84"/>
      <c r="E23" s="84"/>
      <c r="F23" s="85"/>
      <c r="G23" s="85"/>
      <c r="H23" s="85"/>
      <c r="I23" s="85"/>
      <c r="J23" s="85"/>
      <c r="K23" s="85"/>
      <c r="L23" s="85"/>
      <c r="M23" s="68"/>
    </row>
    <row r="24" spans="1:13" ht="18" customHeight="1">
      <c r="A24" s="209" t="s">
        <v>20</v>
      </c>
      <c r="B24" s="210"/>
      <c r="C24" s="211"/>
      <c r="D24" s="44">
        <v>8</v>
      </c>
      <c r="E24" s="45">
        <v>15</v>
      </c>
      <c r="F24" s="216"/>
      <c r="G24" s="217"/>
      <c r="H24" s="217"/>
      <c r="I24" s="217"/>
      <c r="J24" s="217"/>
      <c r="K24" s="217"/>
      <c r="L24" s="218"/>
      <c r="M24" s="80"/>
    </row>
    <row r="25" spans="1:13" ht="23.25" customHeight="1">
      <c r="A25" s="219" t="s">
        <v>33</v>
      </c>
      <c r="B25" s="220"/>
      <c r="C25" s="220"/>
      <c r="D25" s="220"/>
      <c r="E25" s="220"/>
      <c r="F25" s="220"/>
      <c r="G25" s="220"/>
      <c r="H25" s="86"/>
      <c r="I25" s="86"/>
      <c r="J25" s="87"/>
      <c r="K25" s="88" t="e">
        <f>SUM(#REF!)</f>
        <v>#REF!</v>
      </c>
      <c r="L25" s="89">
        <v>317.5</v>
      </c>
      <c r="M25" s="90" t="e">
        <f>SUM(#REF!)</f>
        <v>#REF!</v>
      </c>
    </row>
    <row r="26" spans="1:13" ht="23.25" customHeight="1">
      <c r="A26" s="219" t="s">
        <v>34</v>
      </c>
      <c r="B26" s="220"/>
      <c r="C26" s="220"/>
      <c r="D26" s="220"/>
      <c r="E26" s="220"/>
      <c r="F26" s="220"/>
      <c r="G26" s="220"/>
      <c r="H26" s="86"/>
      <c r="I26" s="86"/>
      <c r="J26" s="87"/>
      <c r="K26" s="88" t="e">
        <f>K25*0.25</f>
        <v>#REF!</v>
      </c>
      <c r="L26" s="89">
        <v>70</v>
      </c>
      <c r="M26" s="90"/>
    </row>
    <row r="27" spans="1:13" ht="23.25" customHeight="1">
      <c r="A27" s="219" t="s">
        <v>35</v>
      </c>
      <c r="B27" s="220"/>
      <c r="C27" s="220"/>
      <c r="D27" s="220"/>
      <c r="E27" s="220"/>
      <c r="F27" s="220"/>
      <c r="G27" s="220"/>
      <c r="H27" s="86"/>
      <c r="I27" s="86"/>
      <c r="J27" s="87"/>
      <c r="K27" s="88" t="e">
        <f>ROUND(SUM(K25:K26),0)</f>
        <v>#REF!</v>
      </c>
      <c r="L27" s="89">
        <v>388</v>
      </c>
      <c r="M27" s="90"/>
    </row>
    <row r="28" spans="1:13" s="97" customFormat="1" ht="23.25" customHeight="1">
      <c r="A28" s="91"/>
      <c r="B28" s="91"/>
      <c r="C28" s="92"/>
      <c r="D28" s="91"/>
      <c r="E28" s="91"/>
      <c r="F28" s="91"/>
      <c r="G28" s="91"/>
      <c r="H28" s="93"/>
      <c r="I28" s="93"/>
      <c r="J28" s="93"/>
      <c r="K28" s="94"/>
      <c r="L28" s="95"/>
      <c r="M28" s="96"/>
    </row>
    <row r="29" spans="1:13" ht="19.5" customHeight="1">
      <c r="A29" s="98" t="s">
        <v>36</v>
      </c>
      <c r="B29" s="99"/>
      <c r="C29" s="100"/>
      <c r="D29" s="99"/>
      <c r="E29" s="99"/>
      <c r="F29" s="101"/>
      <c r="G29" s="98"/>
      <c r="H29" s="98"/>
      <c r="I29" s="98"/>
      <c r="J29" s="98"/>
      <c r="K29" s="98"/>
      <c r="L29" s="102"/>
      <c r="M29" s="68"/>
    </row>
    <row r="30" spans="1:12" s="103" customFormat="1" ht="30" customHeight="1">
      <c r="A30" s="214" t="s">
        <v>37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 s="105" customFormat="1" ht="21.75" customHeight="1">
      <c r="A31" s="104" t="s">
        <v>38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38" ht="17.25" customHeight="1">
      <c r="A32" s="106" t="s">
        <v>39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 t="e">
        <f>#REF!</f>
        <v>#REF!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</row>
    <row r="33" spans="1:22" ht="23.25" customHeight="1">
      <c r="A33" s="109" t="s">
        <v>40</v>
      </c>
      <c r="B33" s="110"/>
      <c r="C33" s="111"/>
      <c r="D33" s="110"/>
      <c r="E33" s="107"/>
      <c r="F33" s="107"/>
      <c r="G33" s="112"/>
      <c r="H33" s="107"/>
      <c r="I33" s="107"/>
      <c r="J33" s="107"/>
      <c r="K33" s="107"/>
      <c r="L33" s="107"/>
      <c r="M33" s="113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2:13" ht="23.25" customHeight="1">
      <c r="B34" s="100"/>
      <c r="C34" s="101"/>
      <c r="D34" s="114"/>
      <c r="E34" s="100"/>
      <c r="F34" s="100"/>
      <c r="G34" s="100"/>
      <c r="M34" s="115"/>
    </row>
    <row r="35" spans="3:13" ht="20.25" customHeight="1">
      <c r="C35" s="100"/>
      <c r="D35" s="100"/>
      <c r="E35" s="100"/>
      <c r="G35" s="100"/>
      <c r="M35" s="116"/>
    </row>
    <row r="36" spans="4:13" ht="15" customHeight="1">
      <c r="D36" s="2"/>
      <c r="F36" s="117" t="s">
        <v>41</v>
      </c>
      <c r="G36" s="118">
        <v>41942</v>
      </c>
      <c r="M36" s="119"/>
    </row>
    <row r="37" spans="2:13" ht="21" customHeight="1">
      <c r="B37" s="120" t="s">
        <v>42</v>
      </c>
      <c r="D37" s="2"/>
      <c r="F37" s="121"/>
      <c r="M37" s="119"/>
    </row>
    <row r="38" spans="2:13" ht="45" customHeight="1">
      <c r="B38" s="122" t="s">
        <v>43</v>
      </c>
      <c r="D38" s="2"/>
      <c r="F38" s="123" t="s">
        <v>44</v>
      </c>
      <c r="G38" s="114" t="s">
        <v>45</v>
      </c>
      <c r="M38" s="68"/>
    </row>
    <row r="39" spans="2:13" ht="23.25" customHeight="1">
      <c r="B39" s="124"/>
      <c r="E39" s="215"/>
      <c r="F39" s="215"/>
      <c r="G39" s="215"/>
      <c r="M39" s="68"/>
    </row>
    <row r="40" spans="2:13" ht="18" customHeight="1">
      <c r="B40" s="124" t="s">
        <v>46</v>
      </c>
      <c r="E40" s="215"/>
      <c r="F40" s="215"/>
      <c r="G40" s="215"/>
      <c r="M40" s="68"/>
    </row>
    <row r="41" ht="23.25" customHeight="1">
      <c r="M41" s="68"/>
    </row>
    <row r="42" ht="21" customHeight="1">
      <c r="M42" s="68"/>
    </row>
    <row r="43" ht="15.75" customHeight="1">
      <c r="M43" s="68"/>
    </row>
    <row r="44" ht="12.75" customHeight="1">
      <c r="M44" s="68"/>
    </row>
    <row r="45" ht="18" customHeight="1">
      <c r="M45" s="90">
        <f>SUM(G15:G36)</f>
        <v>42342</v>
      </c>
    </row>
    <row r="46" ht="16.5" customHeight="1">
      <c r="M46" s="125"/>
    </row>
    <row r="47" ht="23.25" customHeight="1">
      <c r="M47" s="126"/>
    </row>
    <row r="48" ht="18" customHeight="1">
      <c r="M48" s="127"/>
    </row>
    <row r="49" ht="16.5" customHeight="1">
      <c r="M49" s="128"/>
    </row>
    <row r="50" ht="23.25" customHeight="1">
      <c r="M50" s="129">
        <f>L27</f>
        <v>388</v>
      </c>
    </row>
    <row r="51" ht="17.25" customHeight="1">
      <c r="M51" s="130"/>
    </row>
    <row r="52" ht="17.25" customHeight="1">
      <c r="M52" s="131"/>
    </row>
    <row r="53" ht="15.75" customHeight="1">
      <c r="M53" s="132"/>
    </row>
    <row r="54" ht="12.75">
      <c r="M54" s="133"/>
    </row>
    <row r="55" ht="16.5" customHeight="1">
      <c r="M55" s="134"/>
    </row>
    <row r="56" ht="12.75">
      <c r="M56" s="135"/>
    </row>
    <row r="57" ht="12.75">
      <c r="M57" s="135"/>
    </row>
    <row r="59" ht="16.5" customHeight="1"/>
    <row r="60" ht="15.75" customHeight="1"/>
    <row r="61" ht="15.75" customHeight="1"/>
    <row r="62" ht="15.75" customHeight="1"/>
    <row r="63" ht="15.75" customHeight="1"/>
    <row r="64" ht="12.75" customHeight="1"/>
    <row r="65" ht="18" customHeight="1"/>
    <row r="67" ht="16.5" customHeight="1"/>
    <row r="68" ht="15.75" customHeight="1"/>
    <row r="69" ht="15.75" customHeight="1"/>
    <row r="70" ht="15.75" customHeight="1"/>
    <row r="72" ht="22.5" customHeight="1"/>
    <row r="73" ht="18.75" customHeight="1"/>
    <row r="75" ht="21" customHeight="1"/>
    <row r="78" ht="20.25" customHeight="1"/>
    <row r="79" ht="21.75" customHeight="1"/>
    <row r="80" ht="15.75" customHeight="1"/>
    <row r="81" ht="13.5" customHeight="1"/>
    <row r="82" spans="14:16" ht="15" customHeight="1">
      <c r="N82" s="136" t="e">
        <f>#REF!</f>
        <v>#REF!</v>
      </c>
      <c r="O82" s="137"/>
      <c r="P82" s="138"/>
    </row>
    <row r="83" spans="14:16" ht="13.5" customHeight="1">
      <c r="N83" s="139"/>
      <c r="O83" s="140"/>
      <c r="P83" s="141"/>
    </row>
    <row r="84" spans="14:16" ht="15.75" customHeight="1">
      <c r="N84" s="136" t="e">
        <f>#REF!+#REF!+#REF!+#REF!+#REF!+#REF!</f>
        <v>#REF!</v>
      </c>
      <c r="O84" s="140"/>
      <c r="P84" s="141"/>
    </row>
    <row r="85" spans="14:16" ht="15" customHeight="1">
      <c r="N85" s="142">
        <v>10</v>
      </c>
      <c r="O85" s="140"/>
      <c r="P85" s="141"/>
    </row>
    <row r="86" spans="14:16" ht="9.75" customHeight="1">
      <c r="N86" s="143" t="s">
        <v>11</v>
      </c>
      <c r="O86" s="140"/>
      <c r="P86" s="141"/>
    </row>
    <row r="87" spans="14:16" ht="68.25" customHeight="1">
      <c r="N87" s="144"/>
      <c r="O87" s="140"/>
      <c r="P87" s="141"/>
    </row>
    <row r="88" spans="14:16" ht="23.25" customHeight="1">
      <c r="N88" s="145"/>
      <c r="O88" s="140"/>
      <c r="P88" s="141"/>
    </row>
    <row r="89" spans="14:16" ht="13.5" customHeight="1">
      <c r="N89" s="146"/>
      <c r="O89" s="140"/>
      <c r="P89" s="141"/>
    </row>
    <row r="90" spans="14:16" ht="12" customHeight="1">
      <c r="N90" s="41"/>
      <c r="O90" s="147"/>
      <c r="P90" s="148"/>
    </row>
    <row r="91" spans="14:16" ht="15.75" customHeight="1">
      <c r="N91" s="41"/>
      <c r="O91" s="149"/>
      <c r="P91" s="150"/>
    </row>
    <row r="92" spans="14:16" ht="15.75" customHeight="1">
      <c r="N92" s="41"/>
      <c r="O92" s="149"/>
      <c r="P92" s="150"/>
    </row>
    <row r="93" spans="14:16" ht="15.75" customHeight="1">
      <c r="N93" s="41"/>
      <c r="O93" s="151"/>
      <c r="P93" s="152"/>
    </row>
    <row r="94" spans="14:16" ht="15.75" customHeight="1">
      <c r="N94" s="153"/>
      <c r="O94" s="154"/>
      <c r="P94" s="154"/>
    </row>
    <row r="95" spans="14:16" ht="15.75" customHeight="1">
      <c r="N95" s="41"/>
      <c r="O95" s="155"/>
      <c r="P95" s="156"/>
    </row>
    <row r="96" spans="14:16" ht="18.75" customHeight="1">
      <c r="N96" s="157"/>
      <c r="O96" s="158"/>
      <c r="P96" s="159"/>
    </row>
    <row r="97" spans="14:16" ht="17.25" customHeight="1">
      <c r="N97" s="157"/>
      <c r="O97" s="160"/>
      <c r="P97" s="161" t="s">
        <v>47</v>
      </c>
    </row>
    <row r="98" spans="14:16" ht="18" customHeight="1">
      <c r="N98" s="157"/>
      <c r="O98" s="162"/>
      <c r="P98" s="163"/>
    </row>
    <row r="99" spans="14:16" ht="16.5" customHeight="1">
      <c r="N99" s="136" t="e">
        <f>#REF!</f>
        <v>#REF!</v>
      </c>
      <c r="O99" s="162"/>
      <c r="P99" s="163"/>
    </row>
    <row r="100" spans="14:16" ht="13.5" customHeight="1">
      <c r="N100" s="164"/>
      <c r="O100" s="42"/>
      <c r="P100" s="43"/>
    </row>
    <row r="101" spans="14:16" ht="12.75">
      <c r="N101" s="165"/>
      <c r="O101" s="141"/>
      <c r="P101" s="141"/>
    </row>
    <row r="102" spans="14:16" ht="12.75">
      <c r="N102" s="41"/>
      <c r="O102" s="148"/>
      <c r="P102" s="148"/>
    </row>
    <row r="103" spans="14:16" ht="12.75">
      <c r="N103" s="41"/>
      <c r="O103" s="58"/>
      <c r="P103" s="58"/>
    </row>
    <row r="104" spans="14:16" ht="12.75">
      <c r="N104" s="41"/>
      <c r="O104" s="166"/>
      <c r="P104" s="166"/>
    </row>
    <row r="105" spans="14:16" ht="12.75">
      <c r="N105" s="41"/>
      <c r="O105" s="167"/>
      <c r="P105" s="148"/>
    </row>
    <row r="106" spans="14:16" ht="12.75">
      <c r="N106" s="41"/>
      <c r="O106" s="148"/>
      <c r="P106" s="148"/>
    </row>
    <row r="107" spans="14:16" ht="34.5" customHeight="1">
      <c r="N107" s="41"/>
      <c r="O107" s="150"/>
      <c r="P107" s="150"/>
    </row>
    <row r="108" spans="14:16" ht="15.75" customHeight="1">
      <c r="N108" s="157"/>
      <c r="O108" s="150"/>
      <c r="P108" s="150"/>
    </row>
    <row r="109" spans="14:16" ht="15.75" customHeight="1">
      <c r="N109" s="157"/>
      <c r="O109" s="150"/>
      <c r="P109" s="150"/>
    </row>
    <row r="110" spans="14:16" ht="15.75" customHeight="1">
      <c r="N110" s="168" t="e">
        <f>#REF!</f>
        <v>#REF!</v>
      </c>
      <c r="O110" s="152"/>
      <c r="P110" s="152"/>
    </row>
    <row r="111" spans="14:16" ht="15.75" customHeight="1">
      <c r="N111" s="169"/>
      <c r="O111" s="164"/>
      <c r="P111" s="164"/>
    </row>
    <row r="112" spans="14:16" ht="15.75" customHeight="1">
      <c r="N112" s="146"/>
      <c r="O112" s="170"/>
      <c r="P112" s="43"/>
    </row>
    <row r="113" spans="14:16" ht="12.75">
      <c r="N113" s="41"/>
      <c r="O113" s="141"/>
      <c r="P113" s="141"/>
    </row>
    <row r="114" spans="14:16" ht="12.75">
      <c r="N114" s="41"/>
      <c r="O114" s="148"/>
      <c r="P114" s="148"/>
    </row>
    <row r="115" spans="14:16" ht="12.75">
      <c r="N115" s="41"/>
      <c r="O115" s="148"/>
      <c r="P115" s="148"/>
    </row>
    <row r="116" spans="14:16" ht="15" customHeight="1">
      <c r="N116" s="41"/>
      <c r="O116" s="140"/>
      <c r="P116" s="141"/>
    </row>
    <row r="117" spans="14:16" ht="15" customHeight="1">
      <c r="N117" s="157"/>
      <c r="O117" s="58"/>
      <c r="P117" s="58"/>
    </row>
    <row r="118" spans="14:16" ht="16.5" customHeight="1">
      <c r="N118" s="157"/>
      <c r="O118" s="148"/>
      <c r="P118" s="148"/>
    </row>
    <row r="119" spans="14:16" ht="15.75" customHeight="1">
      <c r="N119" s="168" t="e">
        <f>#REF!</f>
        <v>#REF!</v>
      </c>
      <c r="O119" s="150"/>
      <c r="P119" s="150"/>
    </row>
    <row r="120" spans="14:16" ht="15.75" customHeight="1">
      <c r="N120" s="164"/>
      <c r="O120" s="150"/>
      <c r="P120" s="150"/>
    </row>
    <row r="121" spans="14:16" ht="15.75" customHeight="1">
      <c r="N121" s="146"/>
      <c r="O121" s="171"/>
      <c r="P121" s="171"/>
    </row>
    <row r="122" spans="14:16" ht="15.75" customHeight="1">
      <c r="N122" s="41"/>
      <c r="O122" s="169"/>
      <c r="P122" s="169"/>
    </row>
    <row r="123" spans="1:16" s="172" customFormat="1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1"/>
      <c r="O123" s="42"/>
      <c r="P123" s="43"/>
    </row>
    <row r="124" spans="14:16" ht="12.75">
      <c r="N124" s="41"/>
      <c r="O124" s="58"/>
      <c r="P124" s="58"/>
    </row>
    <row r="125" spans="14:16" ht="12.75">
      <c r="N125" s="41"/>
      <c r="O125" s="148"/>
      <c r="P125" s="148"/>
    </row>
    <row r="126" spans="14:16" ht="12.75">
      <c r="N126" s="157"/>
      <c r="O126" s="58"/>
      <c r="P126" s="58"/>
    </row>
    <row r="127" spans="14:16" ht="16.5" customHeight="1">
      <c r="N127" s="157"/>
      <c r="O127" s="148"/>
      <c r="P127" s="148"/>
    </row>
    <row r="128" spans="14:16" ht="15.75" customHeight="1">
      <c r="N128" s="168" t="e">
        <f>#REF!</f>
        <v>#REF!</v>
      </c>
      <c r="O128" s="150"/>
      <c r="P128" s="150"/>
    </row>
    <row r="129" spans="14:16" ht="15.75" customHeight="1">
      <c r="N129" s="142">
        <v>10</v>
      </c>
      <c r="O129" s="150"/>
      <c r="P129" s="150"/>
    </row>
    <row r="130" spans="14:16" ht="15.75" customHeight="1">
      <c r="N130" s="146"/>
      <c r="O130" s="171"/>
      <c r="P130" s="171"/>
    </row>
    <row r="131" spans="14:16" ht="15.75" customHeight="1">
      <c r="N131" s="41"/>
      <c r="O131" s="164"/>
      <c r="P131" s="164"/>
    </row>
    <row r="132" spans="14:16" ht="21" customHeight="1">
      <c r="N132" s="41"/>
      <c r="O132" s="42"/>
      <c r="P132" s="43"/>
    </row>
    <row r="133" spans="14:16" ht="12.75">
      <c r="N133" s="41"/>
      <c r="O133" s="141"/>
      <c r="P133" s="141"/>
    </row>
    <row r="134" spans="14:16" ht="12.75">
      <c r="N134" s="41"/>
      <c r="O134" s="148"/>
      <c r="P134" s="148"/>
    </row>
    <row r="135" spans="14:16" ht="12.75">
      <c r="N135" s="157"/>
      <c r="O135" s="58"/>
      <c r="P135" s="58"/>
    </row>
    <row r="136" spans="14:16" ht="16.5" customHeight="1">
      <c r="N136" s="157"/>
      <c r="O136" s="148"/>
      <c r="P136" s="148"/>
    </row>
    <row r="137" spans="14:16" ht="15.75" customHeight="1">
      <c r="N137" s="168" t="e">
        <f>#REF!</f>
        <v>#REF!</v>
      </c>
      <c r="O137" s="150"/>
      <c r="P137" s="150"/>
    </row>
    <row r="138" spans="14:16" ht="15.75" customHeight="1">
      <c r="N138" s="173"/>
      <c r="O138" s="150"/>
      <c r="P138" s="150"/>
    </row>
    <row r="139" spans="14:16" ht="15.75" customHeight="1">
      <c r="N139" s="146"/>
      <c r="O139" s="171"/>
      <c r="P139" s="171"/>
    </row>
    <row r="140" spans="14:16" ht="12.75">
      <c r="N140" s="41"/>
      <c r="O140" s="174"/>
      <c r="P140" s="159"/>
    </row>
    <row r="141" spans="14:16" ht="14.25" customHeight="1">
      <c r="N141" s="41"/>
      <c r="O141" s="42"/>
      <c r="P141" s="43"/>
    </row>
    <row r="142" spans="14:16" ht="12.75">
      <c r="N142" s="41"/>
      <c r="O142" s="141"/>
      <c r="P142" s="141"/>
    </row>
    <row r="143" spans="14:16" ht="12.75">
      <c r="N143" s="41"/>
      <c r="O143" s="148"/>
      <c r="P143" s="148"/>
    </row>
    <row r="144" spans="14:16" ht="12.75">
      <c r="N144" s="41"/>
      <c r="O144" s="58"/>
      <c r="P144" s="58"/>
    </row>
    <row r="145" spans="14:16" ht="23.25" customHeight="1">
      <c r="N145" s="41"/>
      <c r="O145" s="148"/>
      <c r="P145" s="148"/>
    </row>
    <row r="146" spans="14:16" ht="24" customHeight="1">
      <c r="N146" s="41"/>
      <c r="O146" s="150"/>
      <c r="P146" s="150"/>
    </row>
    <row r="147" spans="14:16" ht="26.25" customHeight="1">
      <c r="N147" s="41"/>
      <c r="O147" s="150"/>
      <c r="P147" s="150"/>
    </row>
    <row r="148" spans="14:16" ht="15.75" customHeight="1">
      <c r="N148" s="41"/>
      <c r="O148" s="171"/>
      <c r="P148" s="171"/>
    </row>
    <row r="149" spans="14:16" ht="15.75" customHeight="1">
      <c r="N149" s="41"/>
      <c r="O149" s="175"/>
      <c r="P149" s="175"/>
    </row>
    <row r="150" spans="14:16" ht="21" customHeight="1">
      <c r="N150" s="157"/>
      <c r="O150" s="42"/>
      <c r="P150" s="43"/>
    </row>
    <row r="151" spans="14:16" ht="12.75">
      <c r="N151" s="157"/>
      <c r="O151" s="58"/>
      <c r="P151" s="58"/>
    </row>
    <row r="152" spans="14:16" ht="13.5" customHeight="1">
      <c r="N152" s="176" t="e">
        <f>#REF!</f>
        <v>#REF!</v>
      </c>
      <c r="O152" s="148"/>
      <c r="P152" s="148"/>
    </row>
    <row r="153" spans="14:16" ht="12.75">
      <c r="N153" s="177"/>
      <c r="O153" s="166"/>
      <c r="P153" s="166"/>
    </row>
    <row r="154" spans="14:16" ht="12.75">
      <c r="N154" s="178"/>
      <c r="O154" s="148"/>
      <c r="P154" s="148"/>
    </row>
    <row r="155" spans="14:16" ht="15.75" customHeight="1">
      <c r="N155" s="41"/>
      <c r="O155" s="140"/>
      <c r="P155" s="141"/>
    </row>
    <row r="156" spans="14:16" ht="12.75">
      <c r="N156" s="41"/>
      <c r="O156" s="141"/>
      <c r="P156" s="141"/>
    </row>
    <row r="157" spans="14:16" ht="12.75">
      <c r="N157" s="41"/>
      <c r="O157" s="140"/>
      <c r="P157" s="141"/>
    </row>
    <row r="158" spans="14:16" ht="12.75">
      <c r="N158" s="41"/>
      <c r="O158" s="58"/>
      <c r="P158" s="58"/>
    </row>
    <row r="159" spans="14:16" ht="12.75">
      <c r="N159" s="179"/>
      <c r="O159" s="148"/>
      <c r="P159" s="148"/>
    </row>
    <row r="160" spans="14:16" ht="16.5" customHeight="1">
      <c r="N160" s="41"/>
      <c r="O160" s="148"/>
      <c r="P160" s="148"/>
    </row>
    <row r="161" spans="14:16" ht="15.75" customHeight="1">
      <c r="N161" s="179"/>
      <c r="O161" s="150"/>
      <c r="P161" s="150"/>
    </row>
    <row r="162" spans="14:16" ht="11.25" customHeight="1">
      <c r="N162" s="41"/>
      <c r="O162" s="150"/>
      <c r="P162" s="150"/>
    </row>
    <row r="163" spans="14:16" ht="15" customHeight="1">
      <c r="N163" s="41"/>
      <c r="O163" s="180"/>
      <c r="P163" s="180"/>
    </row>
    <row r="164" spans="1:16" s="182" customFormat="1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79"/>
      <c r="O164" s="181"/>
      <c r="P164" s="181"/>
    </row>
    <row r="165" spans="14:16" ht="22.5" customHeight="1">
      <c r="N165" s="179"/>
      <c r="O165" s="183"/>
      <c r="P165" s="183"/>
    </row>
    <row r="166" spans="14:16" ht="22.5" customHeight="1">
      <c r="N166" s="41"/>
      <c r="O166" s="137"/>
      <c r="P166" s="138"/>
    </row>
    <row r="167" spans="14:16" ht="12.75">
      <c r="N167" s="41"/>
      <c r="O167" s="140"/>
      <c r="P167" s="141"/>
    </row>
    <row r="168" spans="14:16" ht="18" customHeight="1">
      <c r="N168" s="41"/>
      <c r="O168" s="137"/>
      <c r="P168" s="138"/>
    </row>
    <row r="169" spans="14:16" ht="12.75">
      <c r="N169" s="157"/>
      <c r="O169" s="184"/>
      <c r="P169" s="58"/>
    </row>
    <row r="170" spans="14:16" ht="12.75">
      <c r="N170" s="157"/>
      <c r="O170" s="185"/>
      <c r="P170" s="166"/>
    </row>
    <row r="171" spans="14:16" ht="19.5" customHeight="1">
      <c r="N171" s="136" t="e">
        <f>#REF!</f>
        <v>#REF!</v>
      </c>
      <c r="O171" s="137"/>
      <c r="P171" s="138"/>
    </row>
    <row r="172" spans="14:16" ht="16.5" customHeight="1">
      <c r="N172" s="186"/>
      <c r="O172" s="184"/>
      <c r="P172" s="58"/>
    </row>
    <row r="173" spans="14:16" ht="15" customHeight="1">
      <c r="N173" s="187" t="e">
        <f>N171+N152+N137+N128+N119+N110+N99</f>
        <v>#REF!</v>
      </c>
      <c r="O173" s="137"/>
      <c r="P173" s="138"/>
    </row>
    <row r="174" spans="14:16" ht="12.75" customHeight="1">
      <c r="N174" s="142">
        <v>10</v>
      </c>
      <c r="O174" s="140"/>
      <c r="P174" s="141"/>
    </row>
    <row r="175" spans="14:16" ht="13.5" customHeight="1">
      <c r="N175" s="160" t="s">
        <v>11</v>
      </c>
      <c r="O175" s="140"/>
      <c r="P175" s="141"/>
    </row>
    <row r="176" spans="14:16" ht="60.75" customHeight="1">
      <c r="N176" s="144"/>
      <c r="O176" s="140"/>
      <c r="P176" s="141"/>
    </row>
    <row r="177" spans="14:16" ht="24.75" customHeight="1">
      <c r="N177" s="145"/>
      <c r="O177" s="137"/>
      <c r="P177" s="138"/>
    </row>
    <row r="178" spans="14:16" ht="14.25" customHeight="1">
      <c r="N178" s="146"/>
      <c r="O178" s="140"/>
      <c r="P178" s="141"/>
    </row>
    <row r="179" spans="14:16" ht="12.75" customHeight="1">
      <c r="N179" s="41"/>
      <c r="O179" s="148"/>
      <c r="P179" s="148"/>
    </row>
    <row r="180" spans="14:16" ht="15.75" customHeight="1">
      <c r="N180" s="41"/>
      <c r="O180" s="149"/>
      <c r="P180" s="150"/>
    </row>
    <row r="181" spans="14:16" ht="15.75" customHeight="1">
      <c r="N181" s="41"/>
      <c r="O181" s="149"/>
      <c r="P181" s="150"/>
    </row>
    <row r="182" spans="14:16" ht="15.75" customHeight="1">
      <c r="N182" s="41"/>
      <c r="O182" s="151"/>
      <c r="P182" s="152"/>
    </row>
    <row r="183" spans="14:16" ht="16.5" customHeight="1">
      <c r="N183" s="41"/>
      <c r="O183" s="188"/>
      <c r="P183" s="188"/>
    </row>
    <row r="184" spans="14:16" ht="16.5" customHeight="1">
      <c r="N184" s="41"/>
      <c r="O184" s="188"/>
      <c r="P184" s="188"/>
    </row>
    <row r="185" spans="14:16" ht="12.75">
      <c r="N185" s="41"/>
      <c r="O185" s="142"/>
      <c r="P185" s="189"/>
    </row>
    <row r="186" spans="14:16" ht="15" customHeight="1">
      <c r="N186" s="41"/>
      <c r="O186" s="160"/>
      <c r="P186" s="161" t="s">
        <v>47</v>
      </c>
    </row>
    <row r="187" spans="14:16" ht="13.5" customHeight="1">
      <c r="N187" s="157"/>
      <c r="O187" s="162"/>
      <c r="P187" s="163"/>
    </row>
    <row r="188" spans="14:16" ht="15.75" customHeight="1">
      <c r="N188" s="157"/>
      <c r="O188" s="162"/>
      <c r="P188" s="163"/>
    </row>
    <row r="189" spans="14:16" ht="15" customHeight="1">
      <c r="N189" s="176" t="e">
        <f>#REF!</f>
        <v>#REF!</v>
      </c>
      <c r="O189" s="42"/>
      <c r="P189" s="43"/>
    </row>
    <row r="190" spans="14:16" ht="12.75">
      <c r="N190" s="164"/>
      <c r="O190" s="141"/>
      <c r="P190" s="141"/>
    </row>
    <row r="191" spans="14:16" ht="12.75">
      <c r="N191" s="146"/>
      <c r="O191" s="148"/>
      <c r="P191" s="148"/>
    </row>
    <row r="192" spans="14:16" ht="12.75">
      <c r="N192" s="41"/>
      <c r="O192" s="58"/>
      <c r="P192" s="58"/>
    </row>
    <row r="193" spans="14:16" ht="12.75">
      <c r="N193" s="41"/>
      <c r="O193" s="148"/>
      <c r="P193" s="148"/>
    </row>
    <row r="194" spans="14:16" ht="12.75">
      <c r="N194" s="41"/>
      <c r="O194" s="141"/>
      <c r="P194" s="141"/>
    </row>
    <row r="195" spans="14:16" ht="12.75">
      <c r="N195" s="41"/>
      <c r="O195" s="148"/>
      <c r="P195" s="148"/>
    </row>
    <row r="196" spans="14:16" ht="12.75">
      <c r="N196" s="157"/>
      <c r="O196" s="58"/>
      <c r="P196" s="58"/>
    </row>
    <row r="197" spans="14:16" ht="16.5" customHeight="1">
      <c r="N197" s="157"/>
      <c r="O197" s="148"/>
      <c r="P197" s="148"/>
    </row>
    <row r="198" spans="14:16" ht="15.75" customHeight="1">
      <c r="N198" s="168" t="e">
        <f>#REF!</f>
        <v>#REF!</v>
      </c>
      <c r="O198" s="150"/>
      <c r="P198" s="150"/>
    </row>
    <row r="199" spans="14:16" ht="15.75" customHeight="1">
      <c r="N199" s="134"/>
      <c r="O199" s="150"/>
      <c r="P199" s="150"/>
    </row>
    <row r="200" spans="14:16" ht="15.75" customHeight="1">
      <c r="N200" s="146"/>
      <c r="O200" s="180"/>
      <c r="P200" s="180"/>
    </row>
    <row r="201" spans="14:16" ht="15.75" customHeight="1">
      <c r="N201" s="41"/>
      <c r="O201" s="164"/>
      <c r="P201" s="164"/>
    </row>
    <row r="202" spans="14:16" ht="16.5" customHeight="1">
      <c r="N202" s="41"/>
      <c r="O202" s="190"/>
      <c r="P202" s="147"/>
    </row>
    <row r="203" spans="14:16" ht="12.75">
      <c r="N203" s="41"/>
      <c r="O203" s="58"/>
      <c r="P203" s="58"/>
    </row>
    <row r="204" spans="14:16" ht="12.75">
      <c r="N204" s="41"/>
      <c r="O204" s="148"/>
      <c r="P204" s="148"/>
    </row>
    <row r="205" spans="14:16" ht="12.75">
      <c r="N205" s="157"/>
      <c r="O205" s="148"/>
      <c r="P205" s="148"/>
    </row>
    <row r="206" spans="14:16" ht="16.5" customHeight="1">
      <c r="N206" s="157"/>
      <c r="O206" s="148"/>
      <c r="P206" s="148"/>
    </row>
    <row r="207" spans="14:16" ht="15.75" customHeight="1">
      <c r="N207" s="168" t="e">
        <f>#REF!</f>
        <v>#REF!</v>
      </c>
      <c r="O207" s="150"/>
      <c r="P207" s="150"/>
    </row>
    <row r="208" spans="14:16" ht="15.75" customHeight="1">
      <c r="N208" s="164"/>
      <c r="O208" s="150"/>
      <c r="P208" s="150"/>
    </row>
    <row r="209" spans="14:16" ht="15.75" customHeight="1">
      <c r="N209" s="146"/>
      <c r="O209" s="180"/>
      <c r="P209" s="180"/>
    </row>
    <row r="210" spans="14:16" ht="15" customHeight="1">
      <c r="N210" s="41"/>
      <c r="O210" s="134"/>
      <c r="P210" s="184"/>
    </row>
    <row r="211" spans="14:16" ht="12.75" customHeight="1">
      <c r="N211" s="41"/>
      <c r="O211" s="190"/>
      <c r="P211" s="147"/>
    </row>
    <row r="212" spans="14:16" ht="12.75">
      <c r="N212" s="41"/>
      <c r="O212" s="58"/>
      <c r="P212" s="58"/>
    </row>
    <row r="213" spans="14:16" ht="12.75">
      <c r="N213" s="41"/>
      <c r="O213" s="148"/>
      <c r="P213" s="148"/>
    </row>
    <row r="214" spans="14:16" ht="12.75">
      <c r="N214" s="157"/>
      <c r="O214" s="148"/>
      <c r="P214" s="148"/>
    </row>
    <row r="215" spans="14:16" ht="16.5" customHeight="1">
      <c r="N215" s="157"/>
      <c r="O215" s="148"/>
      <c r="P215" s="148"/>
    </row>
    <row r="216" spans="14:16" ht="15.75" customHeight="1">
      <c r="N216" s="168" t="e">
        <f>#REF!</f>
        <v>#REF!</v>
      </c>
      <c r="O216" s="150"/>
      <c r="P216" s="150"/>
    </row>
    <row r="217" spans="14:16" ht="15.75" customHeight="1">
      <c r="N217" s="142">
        <v>10</v>
      </c>
      <c r="O217" s="150"/>
      <c r="P217" s="150"/>
    </row>
    <row r="218" spans="14:16" ht="15.75" customHeight="1">
      <c r="N218" s="186"/>
      <c r="O218" s="180"/>
      <c r="P218" s="180"/>
    </row>
    <row r="219" spans="14:16" ht="15.75" customHeight="1">
      <c r="N219" s="41"/>
      <c r="O219" s="164"/>
      <c r="P219" s="164"/>
    </row>
    <row r="220" spans="14:16" ht="17.25" customHeight="1">
      <c r="N220" s="41"/>
      <c r="O220" s="190"/>
      <c r="P220" s="147"/>
    </row>
    <row r="221" spans="14:16" ht="12.75">
      <c r="N221" s="41"/>
      <c r="O221" s="58"/>
      <c r="P221" s="58"/>
    </row>
    <row r="222" spans="14:16" ht="12.75">
      <c r="N222" s="41"/>
      <c r="O222" s="148"/>
      <c r="P222" s="148"/>
    </row>
    <row r="223" spans="14:16" ht="12.75">
      <c r="N223" s="179"/>
      <c r="O223" s="141"/>
      <c r="P223" s="148"/>
    </row>
    <row r="224" spans="14:16" ht="16.5" customHeight="1">
      <c r="N224" s="41"/>
      <c r="O224" s="147"/>
      <c r="P224" s="148"/>
    </row>
    <row r="225" spans="14:16" ht="15.75" customHeight="1">
      <c r="N225" s="179"/>
      <c r="O225" s="149"/>
      <c r="P225" s="150"/>
    </row>
    <row r="226" spans="14:16" ht="15.75" customHeight="1">
      <c r="N226" s="41"/>
      <c r="O226" s="149"/>
      <c r="P226" s="150"/>
    </row>
    <row r="227" spans="14:16" ht="15.75" customHeight="1">
      <c r="N227" s="41"/>
      <c r="O227" s="191"/>
      <c r="P227" s="192"/>
    </row>
    <row r="228" spans="14:16" ht="12.75">
      <c r="N228" s="41"/>
      <c r="O228" s="142"/>
      <c r="P228" s="189"/>
    </row>
    <row r="229" spans="14:16" ht="21" customHeight="1">
      <c r="N229" s="41"/>
      <c r="O229" s="183"/>
      <c r="P229" s="183"/>
    </row>
    <row r="230" spans="14:16" ht="22.5" customHeight="1">
      <c r="N230" s="179"/>
      <c r="O230" s="137"/>
      <c r="P230" s="138"/>
    </row>
    <row r="231" spans="14:16" ht="12.75">
      <c r="N231" s="179"/>
      <c r="O231" s="140"/>
      <c r="P231" s="141"/>
    </row>
    <row r="232" spans="14:16" ht="21.75" customHeight="1">
      <c r="N232" s="41"/>
      <c r="O232" s="137"/>
      <c r="P232" s="138"/>
    </row>
    <row r="233" spans="14:16" ht="12.75">
      <c r="N233" s="41"/>
      <c r="O233" s="184"/>
      <c r="P233" s="58"/>
    </row>
    <row r="234" spans="14:16" ht="12.75">
      <c r="N234" s="41"/>
      <c r="O234" s="185"/>
      <c r="P234" s="166"/>
    </row>
    <row r="235" spans="14:16" ht="18" customHeight="1">
      <c r="N235" s="157"/>
      <c r="O235" s="137"/>
      <c r="P235" s="138"/>
    </row>
    <row r="236" spans="14:16" ht="16.5" customHeight="1">
      <c r="N236" s="157"/>
      <c r="O236" s="184"/>
      <c r="P236" s="58"/>
    </row>
    <row r="237" spans="14:16" ht="21" customHeight="1">
      <c r="N237" s="136" t="e">
        <f>#REF!</f>
        <v>#REF!</v>
      </c>
      <c r="O237" s="137"/>
      <c r="P237" s="138"/>
    </row>
    <row r="238" spans="14:16" ht="13.5" customHeight="1">
      <c r="N238" s="186"/>
      <c r="O238" s="140"/>
      <c r="P238" s="141"/>
    </row>
    <row r="239" spans="14:16" ht="14.25" customHeight="1">
      <c r="N239" s="187" t="e">
        <f>N237+N216+N207+N198+N189</f>
        <v>#REF!</v>
      </c>
      <c r="O239" s="140"/>
      <c r="P239" s="141"/>
    </row>
    <row r="240" spans="14:16" ht="15.75" customHeight="1">
      <c r="N240" s="142">
        <v>13</v>
      </c>
      <c r="O240" s="140"/>
      <c r="P240" s="141"/>
    </row>
    <row r="241" spans="14:16" ht="14.25" customHeight="1">
      <c r="N241" s="160" t="s">
        <v>11</v>
      </c>
      <c r="O241" s="140"/>
      <c r="P241" s="141"/>
    </row>
    <row r="242" spans="14:16" ht="69" customHeight="1">
      <c r="N242" s="186"/>
      <c r="O242" s="140"/>
      <c r="P242" s="141"/>
    </row>
    <row r="243" spans="14:16" ht="21.75" customHeight="1">
      <c r="N243" s="41"/>
      <c r="O243" s="137"/>
      <c r="P243" s="138"/>
    </row>
    <row r="244" spans="14:16" ht="13.5" customHeight="1">
      <c r="N244" s="41"/>
      <c r="O244" s="140"/>
      <c r="P244" s="141"/>
    </row>
    <row r="245" spans="14:16" ht="27" customHeight="1">
      <c r="N245" s="41"/>
      <c r="O245" s="147"/>
      <c r="P245" s="148"/>
    </row>
    <row r="246" spans="14:16" ht="17.25" customHeight="1">
      <c r="N246" s="41"/>
      <c r="O246" s="149"/>
      <c r="P246" s="150"/>
    </row>
    <row r="247" spans="14:16" ht="15.75" customHeight="1">
      <c r="N247" s="41"/>
      <c r="O247" s="149"/>
      <c r="P247" s="150"/>
    </row>
    <row r="248" spans="14:16" ht="15.75" customHeight="1">
      <c r="N248" s="41"/>
      <c r="O248" s="151"/>
      <c r="P248" s="152"/>
    </row>
    <row r="249" spans="14:16" ht="16.5" customHeight="1">
      <c r="N249" s="41"/>
      <c r="O249" s="188"/>
      <c r="P249" s="188"/>
    </row>
    <row r="250" spans="14:16" ht="16.5" customHeight="1">
      <c r="N250" s="41"/>
      <c r="O250" s="188"/>
      <c r="P250" s="188"/>
    </row>
    <row r="251" spans="14:16" ht="12.75">
      <c r="N251" s="41"/>
      <c r="O251" s="142"/>
      <c r="P251" s="189"/>
    </row>
    <row r="252" spans="14:16" ht="14.25" customHeight="1">
      <c r="N252" s="168" t="e">
        <f>#REF!</f>
        <v>#REF!</v>
      </c>
      <c r="O252" s="183"/>
      <c r="P252" s="193"/>
    </row>
    <row r="253" spans="14:16" ht="15" customHeight="1">
      <c r="N253" s="41"/>
      <c r="O253" s="137"/>
      <c r="P253" s="138"/>
    </row>
    <row r="254" spans="14:16" ht="13.5" customHeight="1">
      <c r="N254" s="41"/>
      <c r="O254" s="140"/>
      <c r="P254" s="141"/>
    </row>
    <row r="255" spans="14:16" ht="12.75">
      <c r="N255" s="41" t="s">
        <v>48</v>
      </c>
      <c r="O255" s="140"/>
      <c r="P255" s="141"/>
    </row>
    <row r="256" spans="14:16" ht="13.5" customHeight="1">
      <c r="N256" s="41"/>
      <c r="O256" s="140"/>
      <c r="P256" s="141"/>
    </row>
    <row r="257" spans="14:16" ht="12.75">
      <c r="N257" s="41"/>
      <c r="O257" s="140"/>
      <c r="P257" s="141"/>
    </row>
    <row r="258" spans="14:16" ht="12.75">
      <c r="N258" s="41"/>
      <c r="O258" s="140"/>
      <c r="P258" s="141"/>
    </row>
    <row r="259" spans="14:16" ht="12.75">
      <c r="N259" s="41" t="s">
        <v>48</v>
      </c>
      <c r="O259" s="194"/>
      <c r="P259" s="140"/>
    </row>
    <row r="260" spans="14:16" ht="23.25" customHeight="1">
      <c r="N260" s="195"/>
      <c r="O260" s="137"/>
      <c r="P260" s="138"/>
    </row>
    <row r="261" spans="14:16" ht="24" customHeight="1">
      <c r="N261" s="41"/>
      <c r="O261" s="140"/>
      <c r="P261" s="141"/>
    </row>
    <row r="262" spans="14:16" ht="12.75">
      <c r="N262" s="157"/>
      <c r="O262" s="148"/>
      <c r="P262" s="148"/>
    </row>
    <row r="263" spans="14:16" ht="16.5" customHeight="1">
      <c r="N263" s="157"/>
      <c r="O263" s="148"/>
      <c r="P263" s="148"/>
    </row>
    <row r="264" spans="14:16" ht="15.75" customHeight="1">
      <c r="N264" s="136" t="e">
        <f>#REF!</f>
        <v>#REF!</v>
      </c>
      <c r="O264" s="150"/>
      <c r="P264" s="150"/>
    </row>
    <row r="265" spans="14:16" ht="15.75" customHeight="1">
      <c r="N265" s="196"/>
      <c r="O265" s="149"/>
      <c r="P265" s="150"/>
    </row>
    <row r="266" spans="14:16" ht="15.75" customHeight="1">
      <c r="N266" s="187" t="e">
        <f>N252+N264</f>
        <v>#REF!</v>
      </c>
      <c r="O266" s="180"/>
      <c r="P266" s="180"/>
    </row>
    <row r="267" spans="14:16" ht="15.75" customHeight="1">
      <c r="N267" s="196"/>
      <c r="O267" s="137"/>
      <c r="P267" s="138"/>
    </row>
    <row r="268" spans="14:16" ht="15" customHeight="1">
      <c r="N268" s="187" t="e">
        <f>#REF!+N84+N173+N239+N266</f>
        <v>#REF!</v>
      </c>
      <c r="O268" s="137"/>
      <c r="P268" s="138"/>
    </row>
    <row r="269" spans="14:19" ht="12.75">
      <c r="N269" s="134"/>
      <c r="O269" s="134"/>
      <c r="P269" s="184"/>
      <c r="S269" s="1" t="s">
        <v>49</v>
      </c>
    </row>
    <row r="270" spans="15:16" ht="15" customHeight="1">
      <c r="O270" s="137"/>
      <c r="P270" s="138"/>
    </row>
    <row r="271" spans="15:16" ht="20.25" customHeight="1">
      <c r="O271" s="184"/>
      <c r="P271" s="58"/>
    </row>
    <row r="272" spans="15:16" ht="20.25" customHeight="1">
      <c r="O272" s="184"/>
      <c r="P272" s="58"/>
    </row>
    <row r="273" spans="15:16" ht="16.5" customHeight="1">
      <c r="O273" s="148"/>
      <c r="P273" s="148"/>
    </row>
    <row r="274" spans="15:16" ht="15.75" customHeight="1">
      <c r="O274" s="150"/>
      <c r="P274" s="150"/>
    </row>
    <row r="275" spans="15:16" ht="15.75" customHeight="1">
      <c r="O275" s="150"/>
      <c r="P275" s="150"/>
    </row>
    <row r="276" spans="15:16" ht="15.75" customHeight="1">
      <c r="O276" s="152"/>
      <c r="P276" s="152"/>
    </row>
    <row r="277" spans="15:16" ht="16.5" customHeight="1">
      <c r="O277" s="188"/>
      <c r="P277" s="188"/>
    </row>
    <row r="278" spans="15:16" ht="16.5" customHeight="1">
      <c r="O278" s="188"/>
      <c r="P278" s="188"/>
    </row>
    <row r="279" spans="15:16" ht="12.75">
      <c r="O279" s="194"/>
      <c r="P279" s="194"/>
    </row>
    <row r="280" spans="15:16" ht="12.75">
      <c r="O280" s="194"/>
      <c r="P280" s="194"/>
    </row>
    <row r="281" spans="15:16" ht="22.5" customHeight="1">
      <c r="O281" s="141"/>
      <c r="P281" s="141"/>
    </row>
    <row r="282" spans="15:16" ht="23.25" customHeight="1">
      <c r="O282" s="141"/>
      <c r="P282" s="141"/>
    </row>
    <row r="283" spans="15:16" ht="12.75">
      <c r="O283" s="148"/>
      <c r="P283" s="148"/>
    </row>
    <row r="284" spans="15:16" ht="12.75">
      <c r="O284" s="58"/>
      <c r="P284" s="58"/>
    </row>
    <row r="285" spans="15:16" ht="13.5" customHeight="1">
      <c r="O285" s="58"/>
      <c r="P285" s="58"/>
    </row>
    <row r="286" spans="15:16" ht="12.75">
      <c r="O286" s="141"/>
      <c r="P286" s="141"/>
    </row>
    <row r="287" spans="15:16" ht="16.5" customHeight="1">
      <c r="O287" s="58"/>
      <c r="P287" s="58"/>
    </row>
    <row r="288" spans="15:16" ht="12.75">
      <c r="O288" s="141"/>
      <c r="P288" s="141"/>
    </row>
    <row r="289" spans="15:16" ht="12.75">
      <c r="O289" s="148"/>
      <c r="P289" s="148"/>
    </row>
    <row r="290" spans="15:16" ht="12.75">
      <c r="O290" s="141"/>
      <c r="P290" s="141"/>
    </row>
    <row r="291" spans="15:16" ht="12.75">
      <c r="O291" s="58"/>
      <c r="P291" s="58"/>
    </row>
    <row r="292" spans="15:16" ht="12.75">
      <c r="O292" s="166"/>
      <c r="P292" s="166"/>
    </row>
    <row r="293" spans="15:16" ht="12.75">
      <c r="O293" s="148"/>
      <c r="P293" s="148"/>
    </row>
    <row r="294" spans="15:16" ht="12.75">
      <c r="O294" s="147"/>
      <c r="P294" s="148"/>
    </row>
    <row r="295" spans="15:16" ht="12.75">
      <c r="O295" s="147"/>
      <c r="P295" s="148"/>
    </row>
    <row r="296" spans="15:16" ht="12.75">
      <c r="O296" s="147"/>
      <c r="P296" s="148"/>
    </row>
    <row r="297" spans="15:16" ht="39.75" customHeight="1">
      <c r="O297" s="197"/>
      <c r="P297" s="197"/>
    </row>
    <row r="298" spans="15:16" ht="12.75">
      <c r="O298" s="198"/>
      <c r="P298" s="199"/>
    </row>
    <row r="299" spans="15:16" ht="13.5" customHeight="1">
      <c r="O299" s="58"/>
      <c r="P299" s="141"/>
    </row>
    <row r="300" spans="15:16" ht="12.75">
      <c r="O300" s="58"/>
      <c r="P300" s="148"/>
    </row>
    <row r="301" spans="15:16" ht="12.75">
      <c r="O301" s="58"/>
      <c r="P301" s="148"/>
    </row>
    <row r="302" spans="15:16" ht="20.25" customHeight="1">
      <c r="O302" s="58"/>
      <c r="P302" s="148"/>
    </row>
    <row r="303" spans="15:16" ht="12.75">
      <c r="O303" s="58"/>
      <c r="P303" s="148"/>
    </row>
    <row r="304" spans="15:16" ht="19.5" customHeight="1">
      <c r="O304" s="58"/>
      <c r="P304" s="148"/>
    </row>
    <row r="305" spans="15:16" ht="12.75">
      <c r="O305" s="58"/>
      <c r="P305" s="148"/>
    </row>
    <row r="306" spans="15:16" ht="10.5" customHeight="1">
      <c r="O306" s="141" t="e">
        <f>SUM(#REF!)</f>
        <v>#REF!</v>
      </c>
      <c r="P306" s="148"/>
    </row>
    <row r="307" spans="15:16" ht="13.5" customHeight="1">
      <c r="O307" s="190"/>
      <c r="P307" s="147"/>
    </row>
    <row r="308" spans="15:16" ht="12" customHeight="1">
      <c r="O308" s="166"/>
      <c r="P308" s="148"/>
    </row>
    <row r="309" spans="15:16" ht="15.75" customHeight="1">
      <c r="O309" s="58"/>
      <c r="P309" s="148"/>
    </row>
    <row r="310" spans="15:16" ht="12.75">
      <c r="O310" s="141" t="e">
        <f>#REF!</f>
        <v>#REF!</v>
      </c>
      <c r="P310" s="148"/>
    </row>
    <row r="311" spans="15:16" ht="12.75">
      <c r="O311" s="190"/>
      <c r="P311" s="147"/>
    </row>
    <row r="312" spans="15:16" ht="12.75">
      <c r="O312" s="166"/>
      <c r="P312" s="148"/>
    </row>
    <row r="313" spans="15:16" ht="12.75">
      <c r="O313" s="58"/>
      <c r="P313" s="148"/>
    </row>
    <row r="314" spans="15:16" ht="18" customHeight="1">
      <c r="O314" s="141" t="e">
        <f>SUM(#REF!)</f>
        <v>#REF!</v>
      </c>
      <c r="P314" s="148"/>
    </row>
    <row r="315" spans="15:16" ht="12.75">
      <c r="O315" s="148" t="e">
        <f>#REF!</f>
        <v>#REF!</v>
      </c>
      <c r="P315" s="148"/>
    </row>
    <row r="316" spans="15:16" ht="12" customHeight="1">
      <c r="O316" s="148" t="e">
        <f>#REF!</f>
        <v>#REF!</v>
      </c>
      <c r="P316" s="148"/>
    </row>
    <row r="317" spans="15:16" ht="13.5" customHeight="1">
      <c r="O317" s="148" t="e">
        <f>#REF!</f>
        <v>#REF!</v>
      </c>
      <c r="P317" s="148"/>
    </row>
    <row r="318" spans="15:16" ht="14.25" customHeight="1">
      <c r="O318" s="166"/>
      <c r="P318" s="148"/>
    </row>
    <row r="319" spans="15:16" ht="12.75">
      <c r="O319" s="141" t="e">
        <f>#REF!</f>
        <v>#REF!</v>
      </c>
      <c r="P319" s="148"/>
    </row>
    <row r="320" spans="15:16" ht="20.25" customHeight="1">
      <c r="O320" s="58"/>
      <c r="P320" s="148"/>
    </row>
    <row r="321" spans="15:16" ht="20.25" customHeight="1">
      <c r="O321" s="141" t="e">
        <f>#REF!</f>
        <v>#REF!</v>
      </c>
      <c r="P321" s="148"/>
    </row>
    <row r="322" spans="15:16" ht="12.75">
      <c r="O322" s="148" t="e">
        <f>#REF!</f>
        <v>#REF!</v>
      </c>
      <c r="P322" s="148"/>
    </row>
    <row r="323" spans="15:16" ht="12.75">
      <c r="O323" s="148" t="e">
        <f>#REF!</f>
        <v>#REF!</v>
      </c>
      <c r="P323" s="148"/>
    </row>
    <row r="324" spans="15:16" ht="18.75" customHeight="1">
      <c r="O324" s="58" t="e">
        <f>#REF!</f>
        <v>#REF!</v>
      </c>
      <c r="P324" s="148"/>
    </row>
    <row r="325" spans="15:16" ht="19.5" customHeight="1">
      <c r="O325" s="166"/>
      <c r="P325" s="148"/>
    </row>
    <row r="326" spans="15:16" ht="20.25" customHeight="1">
      <c r="O326" s="141" t="e">
        <f>#REF!</f>
        <v>#REF!</v>
      </c>
      <c r="P326" s="148"/>
    </row>
    <row r="327" spans="15:16" ht="19.5" customHeight="1">
      <c r="O327" s="148" t="e">
        <f>#REF!</f>
        <v>#REF!</v>
      </c>
      <c r="P327" s="148"/>
    </row>
    <row r="328" spans="15:16" ht="20.25" customHeight="1">
      <c r="O328" s="58"/>
      <c r="P328" s="148"/>
    </row>
    <row r="329" spans="15:16" ht="12.75">
      <c r="O329" s="58"/>
      <c r="P329" s="148"/>
    </row>
    <row r="330" spans="15:16" ht="19.5" customHeight="1">
      <c r="O330" s="141" t="e">
        <f>#REF!</f>
        <v>#REF!</v>
      </c>
      <c r="P330" s="148"/>
    </row>
    <row r="331" spans="15:16" ht="29.25" customHeight="1">
      <c r="O331" s="58"/>
      <c r="P331" s="148"/>
    </row>
    <row r="332" spans="15:16" ht="18.75" customHeight="1">
      <c r="O332" s="58"/>
      <c r="P332" s="148"/>
    </row>
    <row r="333" spans="15:16" ht="19.5" customHeight="1">
      <c r="O333" s="141" t="e">
        <f>#REF!</f>
        <v>#REF!</v>
      </c>
      <c r="P333" s="148"/>
    </row>
    <row r="334" spans="15:16" ht="12.75">
      <c r="O334" s="147"/>
      <c r="P334" s="148"/>
    </row>
    <row r="335" spans="15:16" ht="12.75">
      <c r="O335" s="166"/>
      <c r="P335" s="148"/>
    </row>
    <row r="336" spans="15:16" ht="12.75">
      <c r="O336" s="141" t="e">
        <f>#REF!</f>
        <v>#REF!</v>
      </c>
      <c r="P336" s="148"/>
    </row>
    <row r="337" spans="15:16" ht="12.75">
      <c r="O337" s="148" t="e">
        <f>#REF!</f>
        <v>#REF!</v>
      </c>
      <c r="P337" s="148"/>
    </row>
    <row r="338" spans="15:16" ht="12.75">
      <c r="O338" s="148" t="e">
        <f>#REF!</f>
        <v>#REF!</v>
      </c>
      <c r="P338" s="148"/>
    </row>
    <row r="339" spans="15:16" ht="12.75">
      <c r="O339" s="166"/>
      <c r="P339" s="148"/>
    </row>
    <row r="340" spans="15:16" ht="12.75">
      <c r="O340" s="141" t="e">
        <f>#REF!</f>
        <v>#REF!</v>
      </c>
      <c r="P340" s="148"/>
    </row>
    <row r="341" spans="15:16" ht="18.75" customHeight="1">
      <c r="O341" s="166"/>
      <c r="P341" s="148"/>
    </row>
    <row r="342" spans="15:16" ht="12.75">
      <c r="O342" s="141" t="e">
        <f>#REF!</f>
        <v>#REF!</v>
      </c>
      <c r="P342" s="148"/>
    </row>
    <row r="343" spans="15:16" ht="12.75">
      <c r="O343" s="148"/>
      <c r="P343" s="148"/>
    </row>
    <row r="344" spans="15:16" ht="12.75">
      <c r="O344" s="148"/>
      <c r="P344" s="148"/>
    </row>
    <row r="345" spans="15:16" ht="12.75">
      <c r="O345" s="58"/>
      <c r="P345" s="148"/>
    </row>
    <row r="346" spans="15:16" ht="12.75">
      <c r="O346" s="148"/>
      <c r="P346" s="148"/>
    </row>
    <row r="347" spans="15:16" ht="12.75">
      <c r="O347" s="58" t="e">
        <f>#REF!</f>
        <v>#REF!</v>
      </c>
      <c r="P347" s="166"/>
    </row>
    <row r="348" spans="15:16" ht="14.25" customHeight="1">
      <c r="O348" s="190"/>
      <c r="P348" s="147"/>
    </row>
    <row r="349" spans="15:16" ht="12.75">
      <c r="O349" s="141"/>
      <c r="P349" s="141"/>
    </row>
    <row r="350" spans="15:16" ht="12.75">
      <c r="O350" s="148"/>
      <c r="P350" s="148"/>
    </row>
    <row r="351" spans="15:16" ht="12.75">
      <c r="O351" s="58"/>
      <c r="P351" s="148"/>
    </row>
    <row r="352" spans="15:16" ht="12.75">
      <c r="O352" s="58"/>
      <c r="P352" s="58"/>
    </row>
    <row r="353" spans="15:16" ht="12.75">
      <c r="O353" s="190"/>
      <c r="P353" s="147"/>
    </row>
    <row r="354" spans="15:16" ht="12.75">
      <c r="O354" s="166"/>
      <c r="P354" s="166"/>
    </row>
    <row r="355" spans="15:16" ht="12.75">
      <c r="O355" s="58"/>
      <c r="P355" s="148"/>
    </row>
    <row r="356" spans="15:16" ht="12.75">
      <c r="O356" s="148"/>
      <c r="P356" s="148"/>
    </row>
    <row r="357" spans="15:16" ht="21" customHeight="1">
      <c r="O357" s="141"/>
      <c r="P357" s="141"/>
    </row>
    <row r="358" spans="15:16" ht="21" customHeight="1">
      <c r="O358" s="141"/>
      <c r="P358" s="141"/>
    </row>
    <row r="359" spans="15:16" ht="12.75">
      <c r="O359" s="190"/>
      <c r="P359" s="147"/>
    </row>
    <row r="360" spans="15:16" ht="12.75">
      <c r="O360" s="58"/>
      <c r="P360" s="58"/>
    </row>
    <row r="361" spans="15:16" ht="12.75">
      <c r="O361" s="58"/>
      <c r="P361" s="148"/>
    </row>
    <row r="362" spans="15:16" ht="12.75">
      <c r="O362" s="148"/>
      <c r="P362" s="148"/>
    </row>
    <row r="363" spans="15:16" ht="12.75">
      <c r="O363" s="58"/>
      <c r="P363" s="58"/>
    </row>
    <row r="364" spans="15:16" ht="13.5" customHeight="1">
      <c r="O364" s="190"/>
      <c r="P364" s="147"/>
    </row>
    <row r="365" spans="15:16" ht="13.5" customHeight="1">
      <c r="O365" s="148"/>
      <c r="P365" s="148"/>
    </row>
    <row r="366" spans="15:16" ht="12.75">
      <c r="O366" s="58"/>
      <c r="P366" s="148"/>
    </row>
    <row r="367" spans="15:16" ht="18.75" customHeight="1">
      <c r="O367" s="148"/>
      <c r="P367" s="148"/>
    </row>
    <row r="368" spans="15:16" ht="12.75" customHeight="1">
      <c r="O368" s="148"/>
      <c r="P368" s="148"/>
    </row>
    <row r="369" spans="15:16" ht="12.75" customHeight="1">
      <c r="O369" s="190"/>
      <c r="P369" s="147"/>
    </row>
    <row r="370" spans="15:16" ht="15.75" customHeight="1">
      <c r="O370" s="148"/>
      <c r="P370" s="148"/>
    </row>
    <row r="371" spans="15:16" ht="12.75">
      <c r="O371" s="58"/>
      <c r="P371" s="148"/>
    </row>
    <row r="372" spans="15:16" ht="14.25" customHeight="1">
      <c r="O372" s="148"/>
      <c r="P372" s="148"/>
    </row>
    <row r="373" spans="15:16" ht="15.75" customHeight="1">
      <c r="O373" s="148"/>
      <c r="P373" s="148"/>
    </row>
    <row r="374" spans="15:16" ht="15.75" customHeight="1">
      <c r="O374" s="148"/>
      <c r="P374" s="148"/>
    </row>
    <row r="375" spans="15:16" ht="19.5" customHeight="1">
      <c r="O375" s="148"/>
      <c r="P375" s="148"/>
    </row>
    <row r="376" spans="15:16" ht="18" customHeight="1">
      <c r="O376" s="148"/>
      <c r="P376" s="148"/>
    </row>
    <row r="377" spans="15:16" ht="12.75">
      <c r="O377" s="148"/>
      <c r="P377" s="148"/>
    </row>
    <row r="378" spans="15:16" ht="19.5" customHeight="1">
      <c r="O378" s="148"/>
      <c r="P378" s="148"/>
    </row>
    <row r="379" spans="15:16" ht="19.5" customHeight="1">
      <c r="O379" s="148"/>
      <c r="P379" s="148"/>
    </row>
    <row r="380" spans="15:16" ht="20.25" customHeight="1">
      <c r="O380" s="189"/>
      <c r="P380" s="189"/>
    </row>
    <row r="381" spans="15:16" ht="19.5" customHeight="1">
      <c r="O381" s="189"/>
      <c r="P381" s="189"/>
    </row>
    <row r="382" spans="15:16" ht="12.75">
      <c r="O382" s="189"/>
      <c r="P382" s="189"/>
    </row>
    <row r="383" spans="15:16" ht="12.75">
      <c r="O383" s="200"/>
      <c r="P383" s="200"/>
    </row>
    <row r="384" spans="15:16" ht="12.75">
      <c r="O384" s="201"/>
      <c r="P384" s="202"/>
    </row>
    <row r="385" spans="15:16" ht="12.75">
      <c r="O385" s="189"/>
      <c r="P385" s="189"/>
    </row>
    <row r="386" spans="15:16" ht="12.75">
      <c r="O386" s="58"/>
      <c r="P386" s="148"/>
    </row>
    <row r="387" spans="15:16" ht="12.75">
      <c r="O387" s="189"/>
      <c r="P387" s="189"/>
    </row>
    <row r="388" spans="15:16" ht="12.75">
      <c r="O388" s="201"/>
      <c r="P388" s="202"/>
    </row>
    <row r="389" spans="15:16" ht="12.75">
      <c r="O389" s="189"/>
      <c r="P389" s="189"/>
    </row>
    <row r="390" spans="15:16" ht="12.75">
      <c r="O390" s="189"/>
      <c r="P390" s="189"/>
    </row>
    <row r="391" spans="15:16" ht="12.75">
      <c r="O391" s="189"/>
      <c r="P391" s="189"/>
    </row>
    <row r="392" spans="15:16" ht="12.75">
      <c r="O392" s="201"/>
      <c r="P392" s="202"/>
    </row>
    <row r="393" spans="15:16" ht="12.75">
      <c r="O393" s="189"/>
      <c r="P393" s="189"/>
    </row>
    <row r="394" spans="15:16" ht="12.75">
      <c r="O394" s="58"/>
      <c r="P394" s="148"/>
    </row>
    <row r="395" spans="15:16" ht="12.75">
      <c r="O395" s="189"/>
      <c r="P395" s="189"/>
    </row>
    <row r="396" spans="15:16" ht="12.75">
      <c r="O396" s="201"/>
      <c r="P396" s="202"/>
    </row>
    <row r="397" spans="15:16" ht="12.75">
      <c r="O397" s="189"/>
      <c r="P397" s="189"/>
    </row>
    <row r="398" spans="15:16" ht="12.75">
      <c r="O398" s="58"/>
      <c r="P398" s="148"/>
    </row>
    <row r="399" spans="15:16" ht="12.75">
      <c r="O399" s="189"/>
      <c r="P399" s="189"/>
    </row>
    <row r="400" spans="15:16" ht="12.75">
      <c r="O400" s="201"/>
      <c r="P400" s="202"/>
    </row>
    <row r="401" spans="15:16" ht="12.75">
      <c r="O401" s="189"/>
      <c r="P401" s="189"/>
    </row>
    <row r="402" spans="15:16" ht="12.75">
      <c r="O402" s="58"/>
      <c r="P402" s="148"/>
    </row>
    <row r="403" spans="15:16" ht="12.75">
      <c r="O403" s="189"/>
      <c r="P403" s="189"/>
    </row>
    <row r="404" spans="15:16" ht="12.75">
      <c r="O404" s="201"/>
      <c r="P404" s="202"/>
    </row>
    <row r="405" spans="15:16" ht="12.75">
      <c r="O405" s="189"/>
      <c r="P405" s="189"/>
    </row>
    <row r="406" spans="15:16" ht="12.75">
      <c r="O406" s="58"/>
      <c r="P406" s="148"/>
    </row>
    <row r="407" spans="15:16" ht="12.75">
      <c r="O407" s="189"/>
      <c r="P407" s="189"/>
    </row>
    <row r="408" spans="15:16" ht="12.75">
      <c r="O408" s="201"/>
      <c r="P408" s="202"/>
    </row>
    <row r="409" spans="15:16" ht="12.75">
      <c r="O409" s="189"/>
      <c r="P409" s="189"/>
    </row>
    <row r="410" spans="15:16" ht="12.75">
      <c r="O410" s="58"/>
      <c r="P410" s="148"/>
    </row>
    <row r="411" spans="15:16" ht="12.75">
      <c r="O411" s="189"/>
      <c r="P411" s="189"/>
    </row>
    <row r="412" spans="15:16" ht="12.75">
      <c r="O412" s="201"/>
      <c r="P412" s="202"/>
    </row>
    <row r="413" spans="15:16" ht="12.75">
      <c r="O413" s="189"/>
      <c r="P413" s="189"/>
    </row>
    <row r="414" spans="15:16" ht="12.75">
      <c r="O414" s="58"/>
      <c r="P414" s="148"/>
    </row>
    <row r="415" spans="15:16" ht="12.75">
      <c r="O415" s="189"/>
      <c r="P415" s="189"/>
    </row>
    <row r="416" spans="15:16" ht="12.75">
      <c r="O416" s="201"/>
      <c r="P416" s="202"/>
    </row>
    <row r="417" spans="15:16" ht="12.75">
      <c r="O417" s="189"/>
      <c r="P417" s="189"/>
    </row>
    <row r="418" spans="15:16" ht="12.75">
      <c r="O418" s="58"/>
      <c r="P418" s="148"/>
    </row>
    <row r="419" spans="15:16" ht="12.75">
      <c r="O419" s="189"/>
      <c r="P419" s="189"/>
    </row>
    <row r="420" spans="15:16" ht="12.75">
      <c r="O420" s="201"/>
      <c r="P420" s="202"/>
    </row>
    <row r="421" spans="15:16" ht="12.75">
      <c r="O421" s="189"/>
      <c r="P421" s="189"/>
    </row>
    <row r="422" spans="15:16" ht="12.75">
      <c r="O422" s="58"/>
      <c r="P422" s="148"/>
    </row>
    <row r="423" spans="15:16" ht="12.75">
      <c r="O423" s="189"/>
      <c r="P423" s="189"/>
    </row>
    <row r="424" spans="15:16" ht="12.75">
      <c r="O424" s="201"/>
      <c r="P424" s="202"/>
    </row>
    <row r="425" spans="15:16" ht="12.75">
      <c r="O425" s="189"/>
      <c r="P425" s="189"/>
    </row>
    <row r="426" spans="15:16" ht="12.75">
      <c r="O426" s="58"/>
      <c r="P426" s="148"/>
    </row>
    <row r="427" spans="15:16" ht="12.75">
      <c r="O427" s="189"/>
      <c r="P427" s="189"/>
    </row>
    <row r="428" spans="15:16" ht="12.75">
      <c r="O428" s="201"/>
      <c r="P428" s="202"/>
    </row>
    <row r="429" spans="15:16" ht="12.75">
      <c r="O429" s="189"/>
      <c r="P429" s="189"/>
    </row>
    <row r="430" spans="15:16" ht="12.75">
      <c r="O430" s="58"/>
      <c r="P430" s="148"/>
    </row>
    <row r="431" spans="15:16" ht="12.75">
      <c r="O431" s="189"/>
      <c r="P431" s="189"/>
    </row>
    <row r="432" spans="15:16" ht="12.75">
      <c r="O432" s="201"/>
      <c r="P432" s="202"/>
    </row>
    <row r="433" spans="15:16" ht="12.75">
      <c r="O433" s="189"/>
      <c r="P433" s="189"/>
    </row>
    <row r="434" spans="15:16" ht="12.75">
      <c r="O434" s="58"/>
      <c r="P434" s="148"/>
    </row>
    <row r="435" spans="15:16" ht="12.75">
      <c r="O435" s="58"/>
      <c r="P435" s="148"/>
    </row>
    <row r="436" spans="15:16" ht="12.75">
      <c r="O436" s="201"/>
      <c r="P436" s="202"/>
    </row>
    <row r="437" spans="15:16" ht="12.75">
      <c r="O437" s="189"/>
      <c r="P437" s="189"/>
    </row>
    <row r="438" spans="15:16" ht="12.75">
      <c r="O438" s="58"/>
      <c r="P438" s="148"/>
    </row>
    <row r="439" spans="15:16" ht="12.75">
      <c r="O439" s="189"/>
      <c r="P439" s="189"/>
    </row>
    <row r="440" spans="15:16" ht="12.75">
      <c r="O440" s="201"/>
      <c r="P440" s="202"/>
    </row>
    <row r="441" spans="15:16" ht="12.75">
      <c r="O441" s="189"/>
      <c r="P441" s="189"/>
    </row>
    <row r="442" spans="15:16" ht="12.75">
      <c r="O442" s="58"/>
      <c r="P442" s="148"/>
    </row>
    <row r="443" spans="15:16" ht="12.75">
      <c r="O443" s="189"/>
      <c r="P443" s="189"/>
    </row>
    <row r="444" spans="15:16" ht="12.75">
      <c r="O444" s="201"/>
      <c r="P444" s="202"/>
    </row>
    <row r="445" spans="15:16" ht="12.75">
      <c r="O445" s="189"/>
      <c r="P445" s="189"/>
    </row>
    <row r="446" spans="15:16" ht="12.75">
      <c r="O446" s="58"/>
      <c r="P446" s="148"/>
    </row>
    <row r="447" spans="15:16" ht="12.75">
      <c r="O447" s="189"/>
      <c r="P447" s="189"/>
    </row>
    <row r="448" spans="15:16" ht="12.75">
      <c r="O448" s="201"/>
      <c r="P448" s="202"/>
    </row>
    <row r="449" spans="15:16" ht="12.75">
      <c r="O449" s="189"/>
      <c r="P449" s="189"/>
    </row>
    <row r="450" spans="15:16" ht="12.75">
      <c r="O450" s="58"/>
      <c r="P450" s="148"/>
    </row>
    <row r="451" spans="15:16" ht="12.75">
      <c r="O451" s="189"/>
      <c r="P451" s="189"/>
    </row>
    <row r="452" spans="15:16" ht="12.75">
      <c r="O452" s="201"/>
      <c r="P452" s="202"/>
    </row>
    <row r="453" spans="15:16" ht="12.75">
      <c r="O453" s="189"/>
      <c r="P453" s="189"/>
    </row>
    <row r="454" spans="15:16" ht="28.5" customHeight="1">
      <c r="O454" s="189"/>
      <c r="P454" s="189"/>
    </row>
    <row r="455" spans="15:16" ht="12.75">
      <c r="O455" s="189"/>
      <c r="P455" s="189"/>
    </row>
    <row r="456" spans="15:16" ht="12.75">
      <c r="O456" s="189"/>
      <c r="P456" s="189"/>
    </row>
    <row r="457" spans="15:16" ht="12.75">
      <c r="O457" s="189"/>
      <c r="P457" s="189"/>
    </row>
    <row r="458" spans="15:16" ht="12.75">
      <c r="O458" s="189"/>
      <c r="P458" s="189"/>
    </row>
  </sheetData>
  <sheetProtection/>
  <mergeCells count="15">
    <mergeCell ref="A22:C22"/>
    <mergeCell ref="A24:C24"/>
    <mergeCell ref="A30:L30"/>
    <mergeCell ref="E39:G39"/>
    <mergeCell ref="E40:G40"/>
    <mergeCell ref="F24:L24"/>
    <mergeCell ref="A25:G25"/>
    <mergeCell ref="A26:G26"/>
    <mergeCell ref="A27:G27"/>
    <mergeCell ref="A1:C1"/>
    <mergeCell ref="A3:L3"/>
    <mergeCell ref="B9:C9"/>
    <mergeCell ref="A12:C12"/>
    <mergeCell ref="B15:C15"/>
    <mergeCell ref="A21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dkaklamanou</cp:lastModifiedBy>
  <dcterms:created xsi:type="dcterms:W3CDTF">1997-01-24T12:53:32Z</dcterms:created>
  <dcterms:modified xsi:type="dcterms:W3CDTF">2015-03-02T12:14:02Z</dcterms:modified>
  <cp:category/>
  <cp:version/>
  <cp:contentType/>
  <cp:contentStatus/>
</cp:coreProperties>
</file>